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OCT-DIC 2018\"/>
    </mc:Choice>
  </mc:AlternateContent>
  <bookViews>
    <workbookView xWindow="0" yWindow="0" windowWidth="28800" windowHeight="12132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Conciliacion_Eg!$A$1:$D$44</definedName>
    <definedName name="_xlnm.Print_Area" localSheetId="9">Conciliacion_Ig!$A$1:$D$31</definedName>
    <definedName name="_xlnm.Print_Area" localSheetId="3">EA!$A$1:$E$223</definedName>
    <definedName name="_xlnm.Print_Area" localSheetId="7">EFE!$A$1:$E$88</definedName>
    <definedName name="_xlnm.Print_Area" localSheetId="1">ESF!$A$1:$H$146</definedName>
    <definedName name="_xlnm.Print_Area" localSheetId="11">Memoria!$A$1:$H$57</definedName>
    <definedName name="_xlnm.Print_Area" localSheetId="5">VHP!$A$1:$E$35</definedName>
  </definedNames>
  <calcPr calcId="152511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<sst xmlns="http://schemas.openxmlformats.org/spreadsheetml/2006/main" count="915" uniqueCount="648">
  <si>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</si>
  <si>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</si>
  <si>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</si>
  <si>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</si>
  <si>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</si>
  <si>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</si>
  <si>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</si>
  <si>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</si>
  <si>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</si>
  <si>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</si>
  <si>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</si>
  <si>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</si>
  <si>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</si>
  <si>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</si>
  <si>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</si>
  <si>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</si>
  <si>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</si>
  <si>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</si>
  <si>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</si>
  <si>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</si>
  <si>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</si>
  <si>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</si>
  <si>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</si>
  <si>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</si>
  <si>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</si>
  <si>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</si>
  <si>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</si>
  <si>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</si>
  <si>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</si>
  <si>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</si>
  <si>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</si>
  <si>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</si>
  <si>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</si>
  <si>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</si>
  <si>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</si>
  <si>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</si>
  <si>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</si>
  <si>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</si>
  <si>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</si>
  <si>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</si>
  <si>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</si>
  <si>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</si>
  <si>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</si>
  <si>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</si>
  <si>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</si>
  <si>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</si>
  <si>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</si>
  <si>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</si>
  <si>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</si>
  <si>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</si>
  <si>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</si>
  <si>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</si>
  <si>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</si>
  <si>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</si>
  <si>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</si>
  <si>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</si>
  <si>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</si>
  <si>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</si>
  <si>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</si>
  <si>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</si>
  <si>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</si>
  <si>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</si>
  <si>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</si>
  <si>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</si>
  <si>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</si>
  <si>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</si>
  <si>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</si>
  <si>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</si>
  <si>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</si>
  <si>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</si>
  <si>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</si>
  <si>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</si>
  <si>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</si>
  <si>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</si>
  <si>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</si>
  <si>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</si>
  <si>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</si>
  <si>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</si>
  <si>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</si>
  <si>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</si>
  <si>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</si>
  <si>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</si>
  <si>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</si>
  <si>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</si>
  <si>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</si>
  <si>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</si>
  <si>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</si>
  <si>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</si>
  <si>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</si>
  <si>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</si>
  <si>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</si>
  <si>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</si>
  <si>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</si>
  <si>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</si>
  <si>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</si>
  <si>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</si>
  <si>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</si>
  <si>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</si>
  <si>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</si>
  <si>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</si>
  <si>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</si>
  <si>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</si>
  <si>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</si>
  <si>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</si>
  <si>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</si>
  <si>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</si>
  <si>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</si>
  <si>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</si>
  <si>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</si>
  <si>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</si>
  <si>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</si>
  <si>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</si>
  <si>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</si>
  <si>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</si>
  <si>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</si>
  <si>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</si>
  <si>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</si>
  <si>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</si>
  <si>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</si>
  <si>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</si>
  <si>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</si>
  <si>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</si>
  <si>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</si>
  <si>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</si>
  <si>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</si>
  <si>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</si>
  <si>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</si>
  <si>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</si>
  <si>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</si>
  <si>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</si>
  <si>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</si>
  <si>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</si>
  <si>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</si>
  <si>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</si>
  <si>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</si>
  <si>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</si>
  <si>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</si>
  <si>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</si>
  <si>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</si>
  <si>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</si>
  <si>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</si>
  <si>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</si>
  <si>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</si>
  <si>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</si>
  <si>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</si>
  <si>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</si>
  <si>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</si>
  <si>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</si>
  <si>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</si>
  <si>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</si>
  <si>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</si>
  <si>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</si>
  <si>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</si>
  <si>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</si>
  <si>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</si>
  <si>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</si>
  <si>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</si>
  <si>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</si>
  <si>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</si>
  <si>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</si>
  <si>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</si>
  <si>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</si>
  <si>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</si>
  <si>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</si>
  <si>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</si>
  <si>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</si>
  <si>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</si>
  <si>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</si>
  <si>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</si>
  <si>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</si>
  <si>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</si>
  <si>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</si>
  <si>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</si>
  <si>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</si>
  <si>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</si>
  <si>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</si>
  <si>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</si>
  <si>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</si>
  <si>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</si>
  <si>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</si>
  <si>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</si>
  <si>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</si>
  <si>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</si>
  <si>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</si>
  <si>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</si>
  <si>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</si>
  <si>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</si>
  <si>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</si>
  <si>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</si>
  <si>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</si>
  <si>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</si>
  <si>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</si>
  <si>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</si>
  <si>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</si>
  <si>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</si>
  <si>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</si>
  <si>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</si>
  <si>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</si>
  <si>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</si>
  <si>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</si>
  <si>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</si>
  <si>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</si>
  <si>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</si>
  <si>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</si>
  <si>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</si>
  <si>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</si>
  <si>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</si>
  <si>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</si>
  <si>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</si>
  <si>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</si>
  <si>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</si>
  <si>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</si>
  <si>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</si>
  <si>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</si>
  <si>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</si>
  <si>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</si>
  <si>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</si>
  <si>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</si>
  <si>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</si>
  <si>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</si>
  <si>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</si>
  <si>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</si>
  <si>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</si>
  <si>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</si>
  <si>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</si>
  <si>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</si>
  <si>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</si>
  <si>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</si>
  <si>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</si>
  <si>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</si>
  <si>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</si>
  <si>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</si>
  <si>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</si>
  <si>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</si>
  <si>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</si>
  <si>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</si>
  <si>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</si>
  <si>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</si>
  <si>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</si>
  <si>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</si>
  <si>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</si>
  <si>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</si>
  <si>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</si>
  <si>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</si>
  <si>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</si>
  <si>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</si>
  <si>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</si>
  <si>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</si>
  <si>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</si>
  <si>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</si>
  <si>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</si>
  <si>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</si>
  <si>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</si>
  <si>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</si>
  <si>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</si>
  <si>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</si>
  <si>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</si>
  <si>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</si>
  <si>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</si>
  <si>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</si>
  <si>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</si>
  <si>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</si>
  <si>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</si>
  <si>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</si>
  <si>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</si>
  <si>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</si>
  <si>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</si>
  <si>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</si>
  <si>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</si>
  <si>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</si>
  <si>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</si>
  <si>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</si>
  <si>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</si>
  <si>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</si>
  <si>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</si>
  <si>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</si>
  <si>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</si>
  <si>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</si>
  <si>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</si>
  <si>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</si>
  <si>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</si>
  <si>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</si>
  <si>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</si>
  <si>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</si>
  <si>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</si>
  <si>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</si>
  <si>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</si>
  <si>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</si>
  <si>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</si>
  <si>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</si>
  <si>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</si>
  <si>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</si>
  <si>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</si>
  <si>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</si>
  <si>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</si>
  <si>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</si>
  <si>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</si>
  <si>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</si>
  <si>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</si>
  <si>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</si>
  <si>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</si>
  <si>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</si>
  <si>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</si>
  <si>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</si>
  <si>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</si>
  <si>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</si>
  <si>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</si>
  <si>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</si>
  <si>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</si>
  <si>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</si>
  <si>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</si>
  <si>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</si>
  <si>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</si>
  <si>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</si>
  <si>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</si>
  <si>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</si>
  <si>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</si>
  <si>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</si>
  <si>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</si>
  <si>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</si>
  <si>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</si>
  <si>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</si>
  <si>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</si>
  <si>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</si>
  <si>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</si>
  <si>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</si>
  <si>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</si>
  <si>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</si>
  <si>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</si>
  <si>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</si>
  <si>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</si>
  <si>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</si>
  <si>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</si>
  <si>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</si>
  <si>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</si>
  <si>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</si>
  <si>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</si>
  <si>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</si>
  <si>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</si>
  <si>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</si>
  <si>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</si>
  <si>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</si>
  <si>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</si>
  <si>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</si>
  <si>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</si>
  <si>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</si>
  <si>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</si>
  <si>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</si>
  <si>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</si>
  <si>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</si>
  <si>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</si>
  <si>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</si>
  <si>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</si>
  <si>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</si>
  <si>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</si>
  <si>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</si>
  <si>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</si>
  <si>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</si>
  <si>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</si>
  <si>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</si>
  <si>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</si>
  <si>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</si>
  <si>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</si>
  <si>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</si>
  <si>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</si>
  <si>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</si>
  <si>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</si>
  <si>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</si>
  <si>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</si>
  <si>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</si>
  <si>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</si>
  <si>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</si>
  <si>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</si>
  <si>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</si>
  <si>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</si>
  <si>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</si>
  <si>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</si>
  <si>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</si>
  <si>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</si>
  <si>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</si>
  <si>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</si>
  <si>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</si>
  <si>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</si>
  <si>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</si>
  <si>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</si>
  <si>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</si>
  <si>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</si>
  <si>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</si>
  <si>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</si>
  <si>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</si>
  <si>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</si>
  <si>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</si>
  <si>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</si>
  <si>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</si>
  <si>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</si>
  <si>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</si>
  <si>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</si>
  <si>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</si>
  <si>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</si>
  <si>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</si>
  <si>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</si>
  <si>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</si>
  <si>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</si>
  <si>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</si>
  <si>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</si>
  <si>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</si>
  <si>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</si>
  <si>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</si>
  <si>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</si>
  <si>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</si>
  <si>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</si>
  <si>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</si>
  <si>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</si>
  <si>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</si>
  <si>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</si>
  <si>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</si>
  <si>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</si>
  <si>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</si>
  <si>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</si>
  <si>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</si>
  <si>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</si>
  <si>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</si>
  <si>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</si>
  <si>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</si>
  <si>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</si>
  <si>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</si>
  <si>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</si>
  <si>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</si>
  <si>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</si>
  <si>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</si>
  <si>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</si>
  <si>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</si>
  <si>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</si>
  <si>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</si>
  <si>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</si>
  <si>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</si>
  <si>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</si>
  <si>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</si>
  <si>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</si>
  <si>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</si>
  <si>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</si>
  <si>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</si>
  <si>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</si>
  <si>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</si>
  <si>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</si>
  <si>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</si>
  <si>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</si>
  <si>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</si>
  <si>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</si>
  <si>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</si>
  <si>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</si>
  <si>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</si>
  <si>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</si>
  <si>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</si>
  <si>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</si>
  <si>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</si>
  <si>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</si>
  <si>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</si>
  <si>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</si>
  <si>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</si>
  <si>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</si>
  <si>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</si>
  <si>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</si>
  <si>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</si>
  <si>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</si>
  <si>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</si>
  <si>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</si>
  <si>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</si>
  <si>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</si>
  <si>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</si>
  <si>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</si>
  <si>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</si>
  <si>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</si>
  <si>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</si>
  <si>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</si>
  <si>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</si>
  <si>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</si>
  <si>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</si>
  <si>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</si>
  <si>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</si>
  <si>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</si>
  <si>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</si>
  <si>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</si>
  <si>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</si>
  <si>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</si>
  <si>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</si>
  <si>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</si>
  <si>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</si>
  <si>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</si>
  <si>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</si>
  <si>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</si>
  <si>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</si>
  <si>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</si>
  <si>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</si>
  <si>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</si>
  <si>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</si>
  <si>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</si>
  <si>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</si>
  <si>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</si>
  <si>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</si>
  <si>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</si>
  <si>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</si>
  <si>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</si>
  <si>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</si>
  <si>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</si>
  <si>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</si>
  <si>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</si>
  <si>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</si>
  <si>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</si>
  <si>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</si>
  <si>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</si>
  <si>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</si>
  <si>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</si>
  <si>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</si>
  <si>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</si>
  <si>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</si>
  <si>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</si>
  <si>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</si>
  <si>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</si>
  <si>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</si>
  <si>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</si>
  <si>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</si>
  <si>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</si>
  <si>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</si>
  <si>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</si>
  <si>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</si>
  <si>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</si>
  <si>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</si>
  <si>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</si>
  <si>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</si>
  <si>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</si>
  <si>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</si>
  <si>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</si>
  <si>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</si>
  <si>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</si>
  <si>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</si>
  <si>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</si>
  <si>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</si>
  <si>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</si>
  <si>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</si>
  <si>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</si>
  <si>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</si>
  <si>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</si>
  <si>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</si>
  <si>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</si>
  <si>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</si>
  <si>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</si>
  <si>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</si>
  <si>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</si>
  <si>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</si>
  <si>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</si>
  <si>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</si>
  <si>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</si>
  <si>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</si>
  <si>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</si>
  <si>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</si>
  <si>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</si>
  <si>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</si>
  <si>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</si>
  <si>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</si>
  <si>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</si>
  <si>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</si>
  <si>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</si>
  <si>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</si>
  <si>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</si>
  <si>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</si>
  <si>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</si>
  <si>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</si>
  <si>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</si>
  <si>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</si>
  <si>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</si>
  <si>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</si>
  <si>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</si>
  <si>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</si>
  <si>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</si>
  <si>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</si>
  <si>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</si>
  <si>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</si>
  <si>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</si>
  <si>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</si>
  <si>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</si>
  <si>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</si>
  <si>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</si>
  <si>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</si>
  <si>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</si>
  <si>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</si>
  <si>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</si>
  <si>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</si>
  <si>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</si>
  <si>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</si>
  <si>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</si>
  <si>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</si>
  <si>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</si>
  <si>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</si>
  <si>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</si>
  <si>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</si>
  <si>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</si>
  <si>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</si>
  <si>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</si>
  <si>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</si>
  <si>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</si>
  <si>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</si>
  <si>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</si>
  <si>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</si>
  <si>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</si>
  <si>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</si>
  <si>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</si>
  <si>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</si>
  <si>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</si>
  <si>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</si>
  <si>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</si>
  <si>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</si>
  <si>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</si>
  <si>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</si>
  <si>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</si>
  <si>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</si>
  <si>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</si>
  <si>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</si>
  <si>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</si>
  <si>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</si>
  <si>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</si>
  <si>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</si>
  <si>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</si>
  <si>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</si>
  <si>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</si>
  <si>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</si>
  <si>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</si>
  <si>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</si>
  <si>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</si>
  <si>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PARA EL DESARROLLO INTEGRAL DE LA FAMILIA DEL MUNICIPIO DE ACAMBARO GUANAJUATO</t>
  </si>
  <si>
    <t>Correspondiente del 1 de Enero al AL 31 DE DICIEMBRE DEL 2018</t>
  </si>
  <si>
    <t>_______________________________________________________</t>
  </si>
  <si>
    <t>________________________________________________________</t>
  </si>
  <si>
    <t>LIC. GABRIEL NICOLAS RANGEL GARCIA</t>
  </si>
  <si>
    <t>DILRECTOR DEL SMDIF</t>
  </si>
  <si>
    <t>C.P. BLANCA A. ORTEGA GARCIA</t>
  </si>
  <si>
    <t>SUBDIRECTOR DE ADMINISTRACION Y FINANZAS</t>
  </si>
  <si>
    <t>_____________________________________________</t>
  </si>
  <si>
    <t xml:space="preserve">      LIC. GABRIEL NICOLAS RANGEL GARCIA</t>
  </si>
  <si>
    <t>DIRECTOR DEL SMDIF</t>
  </si>
  <si>
    <t xml:space="preserve">                   DIRECTOR DEL SMDIF</t>
  </si>
  <si>
    <t xml:space="preserve">SUBDIRECTOR DE ADMINISTRACION Y FINANZAS </t>
  </si>
  <si>
    <t>______________________________________________</t>
  </si>
  <si>
    <t>_________________________________________________</t>
  </si>
  <si>
    <t>_________________________________________________________</t>
  </si>
  <si>
    <t>____________________________________________________</t>
  </si>
  <si>
    <t xml:space="preserve">                LIC. GABRIEL NICOLAS RANGEL GARCIA</t>
  </si>
  <si>
    <t xml:space="preserve">                            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</si>
</sst>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8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2" fillId="9" borderId="0" xfId="8" applyFont="1" applyFill="1" applyAlignment="1">
      <alignment horizontal="center" vertical="center"/>
    </xf>
    <xf numFmtId="0" fontId="2" fillId="9" borderId="0" xfId="8" applyFont="1" applyFill="1" applyAlignment="1">
      <alignment vertical="center"/>
    </xf>
    <xf numFmtId="0" fontId="13" fillId="9" borderId="0" xfId="8" applyFont="1" applyFill="1" applyAlignment="1">
      <alignment horizontal="right" vertical="center"/>
    </xf>
    <xf numFmtId="0" fontId="2" fillId="9" borderId="0" xfId="8" applyFont="1" applyFill="1" applyAlignment="1">
      <alignment horizontal="left" vertical="center"/>
    </xf>
    <xf numFmtId="0" fontId="18" fillId="7" borderId="0" xfId="8" applyFont="1" applyFill="1" applyAlignment="1">
      <alignment horizontal="center"/>
    </xf>
    <xf numFmtId="0" fontId="14" fillId="0" borderId="0" xfId="8" applyFont="1" applyAlignment="1">
      <alignment horizontal="center"/>
    </xf>
    <xf numFmtId="0" fontId="13" fillId="0" borderId="0" xfId="8" applyFont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9" borderId="0" xfId="9" applyFont="1" applyFill="1" applyAlignment="1">
      <alignment horizontal="center" vertical="center"/>
    </xf>
    <xf numFmtId="0" fontId="13" fillId="9" borderId="0" xfId="9" applyFont="1" applyFill="1" applyAlignment="1">
      <alignment horizontal="right" vertical="center"/>
    </xf>
    <xf numFmtId="0" fontId="2" fillId="9" borderId="0" xfId="9" applyFont="1" applyFill="1" applyAlignment="1">
      <alignment horizontal="left" vertical="center"/>
    </xf>
    <xf numFmtId="0" fontId="14" fillId="0" borderId="1" xfId="9" applyFont="1" applyBorder="1" applyAlignment="1">
      <alignment horizontal="center"/>
    </xf>
    <xf numFmtId="0" fontId="14" fillId="0" borderId="1" xfId="9" applyFont="1" applyBorder="1"/>
    <xf numFmtId="4" fontId="14" fillId="0" borderId="1" xfId="9" applyNumberFormat="1" applyFont="1" applyBorder="1"/>
    <xf numFmtId="0" fontId="17" fillId="6" borderId="1" xfId="9" applyFont="1" applyFill="1" applyBorder="1"/>
    <xf numFmtId="0" fontId="18" fillId="7" borderId="1" xfId="9" applyFont="1" applyFill="1" applyBorder="1"/>
    <xf numFmtId="0" fontId="14" fillId="0" borderId="0" xfId="9" applyFont="1" applyAlignment="1">
      <alignment horizontal="center"/>
    </xf>
    <xf numFmtId="0" fontId="17" fillId="9" borderId="0" xfId="9" applyFont="1" applyFill="1" applyAlignment="1">
      <alignment horizontal="center" vertical="center"/>
    </xf>
    <xf numFmtId="0" fontId="17" fillId="9" borderId="0" xfId="9" applyFont="1" applyFill="1"/>
    <xf numFmtId="0" fontId="21" fillId="0" borderId="1" xfId="9" applyFont="1" applyBorder="1"/>
    <xf numFmtId="0" fontId="13" fillId="0" borderId="0" xfId="9" applyFont="1" applyAlignment="1">
      <alignment horizontal="center"/>
    </xf>
    <xf numFmtId="0" fontId="12" fillId="10" borderId="0" xfId="10" applyFont="1" applyFill="1" applyBorder="1" applyAlignment="1">
      <alignment horizontal="center" vertical="center"/>
    </xf>
    <xf numFmtId="0" fontId="12" fillId="10" borderId="0" xfId="10" applyFont="1" applyFill="1" applyBorder="1" applyAlignment="1">
      <alignment horizontal="center"/>
    </xf>
    <xf numFmtId="0" fontId="12" fillId="0" borderId="0" xfId="10" applyFont="1"/>
    <xf numFmtId="0" fontId="12" fillId="0" borderId="0" xfId="10" applyFont="1" applyAlignment="1"/>
    <xf numFmtId="0" fontId="12" fillId="0" borderId="0" xfId="10" applyFont="1" applyAlignment="1">
      <alignment horizontal="center"/>
    </xf>
    <xf numFmtId="0" fontId="2" fillId="10" borderId="0" xfId="10" applyFont="1" applyFill="1" applyBorder="1" applyAlignment="1" applyProtection="1">
      <alignment horizontal="center" vertical="center" wrapText="1"/>
      <protection locked="0"/>
    </xf>
    <xf numFmtId="0" fontId="13" fillId="10" borderId="22" xfId="10" applyFont="1" applyFill="1" applyBorder="1" applyAlignment="1">
      <alignment vertical="center"/>
    </xf>
    <xf numFmtId="0" fontId="13" fillId="10" borderId="2" xfId="10" applyFont="1" applyFill="1" applyBorder="1" applyAlignment="1">
      <alignment vertical="center"/>
    </xf>
    <xf numFmtId="4" fontId="13" fillId="10" borderId="2" xfId="10" applyNumberFormat="1" applyFont="1" applyFill="1" applyBorder="1" applyAlignment="1">
      <alignment horizontal="right" vertical="center"/>
    </xf>
    <xf numFmtId="4" fontId="12" fillId="10" borderId="1" xfId="10" applyNumberFormat="1" applyFont="1" applyFill="1" applyBorder="1"/>
    <xf numFmtId="0" fontId="13" fillId="9" borderId="0" xfId="9" applyFont="1" applyFill="1" applyAlignment="1">
      <alignment vertical="center"/>
    </xf>
    <xf numFmtId="0" fontId="13" fillId="9" borderId="0" xfId="9" applyFont="1" applyFill="1" applyAlignment="1">
      <alignment horizontal="center"/>
    </xf>
    <xf numFmtId="0" fontId="13" fillId="9" borderId="0" xfId="9" applyFont="1" applyFill="1"/>
    <xf numFmtId="0" fontId="13" fillId="0" borderId="1" xfId="9" applyFont="1" applyBorder="1" applyAlignment="1">
      <alignment horizontal="center"/>
    </xf>
    <xf numFmtId="0" fontId="13" fillId="0" borderId="1" xfId="9" applyFont="1" applyBorder="1"/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76200</xdr:rowOff>
    </xdr:from>
    <xdr:to>
      <xdr:col>1</xdr:col>
      <xdr:colOff>1348740</xdr:colOff>
      <xdr:row>3</xdr:row>
      <xdr:rowOff>60960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76200"/>
          <a:ext cx="1897380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205740</xdr:rowOff>
    </xdr:from>
    <xdr:to>
      <xdr:col>1</xdr:col>
      <xdr:colOff>1264920</xdr:colOff>
      <xdr:row>3</xdr:row>
      <xdr:rowOff>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05740"/>
          <a:ext cx="1897380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228600</xdr:rowOff>
    </xdr:from>
    <xdr:to>
      <xdr:col>0</xdr:col>
      <xdr:colOff>1524000</xdr:colOff>
      <xdr:row>2</xdr:row>
      <xdr:rowOff>342900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28600"/>
          <a:ext cx="139446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182880</xdr:rowOff>
    </xdr:from>
    <xdr:to>
      <xdr:col>1</xdr:col>
      <xdr:colOff>800100</xdr:colOff>
      <xdr:row>3</xdr:row>
      <xdr:rowOff>60960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82880"/>
          <a:ext cx="139446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22860</xdr:rowOff>
    </xdr:from>
    <xdr:to>
      <xdr:col>1</xdr:col>
      <xdr:colOff>1478280</xdr:colOff>
      <xdr:row>3</xdr:row>
      <xdr:rowOff>198120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9080"/>
          <a:ext cx="151638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205740</xdr:rowOff>
    </xdr:from>
    <xdr:to>
      <xdr:col>1</xdr:col>
      <xdr:colOff>1455420</xdr:colOff>
      <xdr:row>2</xdr:row>
      <xdr:rowOff>381000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05740"/>
          <a:ext cx="151638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22860</xdr:rowOff>
    </xdr:from>
    <xdr:to>
      <xdr:col>1</xdr:col>
      <xdr:colOff>990600</xdr:colOff>
      <xdr:row>2</xdr:row>
      <xdr:rowOff>198120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2860"/>
          <a:ext cx="151638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37" customWidth="1"/>
    <col min="2" max="2" width="73.88671875" style="37" bestFit="1" customWidth="1"/>
    <col min="3" max="3" width="8" style="37" customWidth="1"/>
    <col min="4" max="16384" width="12.88671875" style="37"/>
  </cols>
  <sheetData>
    <row r="1" spans="1:5" ht="18.899999999999999" customHeight="1" x14ac:dyDescent="0.2">
      <c r="A1" s="144" t="s">
        <v>629</v>
      </c>
      <c r="B1" s="144"/>
      <c r="C1" s="73"/>
      <c r="D1" s="70" t="s">
        <v>288</v>
      </c>
      <c r="E1" s="71">
        <v>2018</v>
      </c>
    </row>
    <row r="2" spans="1:5" ht="18.899999999999999" customHeight="1" x14ac:dyDescent="0.2">
      <c r="A2" s="145" t="s">
        <v>627</v>
      </c>
      <c r="B2" s="145"/>
      <c r="C2" s="90"/>
      <c r="D2" s="70" t="s">
        <v>290</v>
      </c>
      <c r="E2" s="73" t="s">
        <v>291</v>
      </c>
    </row>
    <row r="3" spans="1:5" ht="18.899999999999999" customHeight="1" x14ac:dyDescent="0.2">
      <c r="A3" s="146" t="s">
        <v>630</v>
      </c>
      <c r="B3" s="146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2" t="s">
        <v>1</v>
      </c>
      <c r="B9" s="143" t="s">
        <v>2</v>
      </c>
    </row>
    <row r="10" spans="1:5" x14ac:dyDescent="0.2">
      <c r="A10" s="142" t="s">
        <v>3</v>
      </c>
      <c r="B10" s="143" t="s">
        <v>4</v>
      </c>
    </row>
    <row r="11" spans="1:5" x14ac:dyDescent="0.2">
      <c r="A11" s="142" t="s">
        <v>5</v>
      </c>
      <c r="B11" s="143" t="s">
        <v>6</v>
      </c>
    </row>
    <row r="12" spans="1:5" x14ac:dyDescent="0.2">
      <c r="A12" s="142" t="s">
        <v>218</v>
      </c>
      <c r="B12" s="143" t="s">
        <v>281</v>
      </c>
    </row>
    <row r="13" spans="1:5" x14ac:dyDescent="0.2">
      <c r="A13" s="142" t="s">
        <v>7</v>
      </c>
      <c r="B13" s="143" t="s">
        <v>280</v>
      </c>
    </row>
    <row r="14" spans="1:5" x14ac:dyDescent="0.2">
      <c r="A14" s="142" t="s">
        <v>8</v>
      </c>
      <c r="B14" s="143" t="s">
        <v>217</v>
      </c>
    </row>
    <row r="15" spans="1:5" x14ac:dyDescent="0.2">
      <c r="A15" s="142" t="s">
        <v>9</v>
      </c>
      <c r="B15" s="143" t="s">
        <v>10</v>
      </c>
    </row>
    <row r="16" spans="1:5" x14ac:dyDescent="0.2">
      <c r="A16" s="142" t="s">
        <v>11</v>
      </c>
      <c r="B16" s="143" t="s">
        <v>12</v>
      </c>
    </row>
    <row r="17" spans="1:2" x14ac:dyDescent="0.2">
      <c r="A17" s="142" t="s">
        <v>13</v>
      </c>
      <c r="B17" s="143" t="s">
        <v>14</v>
      </c>
    </row>
    <row r="18" spans="1:2" x14ac:dyDescent="0.2">
      <c r="A18" s="142" t="s">
        <v>15</v>
      </c>
      <c r="B18" s="143" t="s">
        <v>16</v>
      </c>
    </row>
    <row r="19" spans="1:2" x14ac:dyDescent="0.2">
      <c r="A19" s="142" t="s">
        <v>17</v>
      </c>
      <c r="B19" s="143" t="s">
        <v>18</v>
      </c>
    </row>
    <row r="20" spans="1:2" x14ac:dyDescent="0.2">
      <c r="A20" s="142" t="s">
        <v>19</v>
      </c>
      <c r="B20" s="143" t="s">
        <v>20</v>
      </c>
    </row>
    <row r="21" spans="1:2" x14ac:dyDescent="0.2">
      <c r="A21" s="142" t="s">
        <v>21</v>
      </c>
      <c r="B21" s="143" t="s">
        <v>275</v>
      </c>
    </row>
    <row r="22" spans="1:2" x14ac:dyDescent="0.2">
      <c r="A22" s="142" t="s">
        <v>22</v>
      </c>
      <c r="B22" s="143" t="s">
        <v>23</v>
      </c>
    </row>
    <row r="23" spans="1:2" x14ac:dyDescent="0.2">
      <c r="A23" s="142" t="s">
        <v>122</v>
      </c>
      <c r="B23" s="143" t="s">
        <v>24</v>
      </c>
    </row>
    <row r="24" spans="1:2" x14ac:dyDescent="0.2">
      <c r="A24" s="142" t="s">
        <v>123</v>
      </c>
      <c r="B24" s="143" t="s">
        <v>25</v>
      </c>
    </row>
    <row r="25" spans="1:2" x14ac:dyDescent="0.2">
      <c r="A25" s="142" t="s">
        <v>124</v>
      </c>
      <c r="B25" s="143" t="s">
        <v>26</v>
      </c>
    </row>
    <row r="26" spans="1:2" x14ac:dyDescent="0.2">
      <c r="A26" s="142" t="s">
        <v>27</v>
      </c>
      <c r="B26" s="143" t="s">
        <v>28</v>
      </c>
    </row>
    <row r="27" spans="1:2" x14ac:dyDescent="0.2">
      <c r="A27" s="142" t="s">
        <v>29</v>
      </c>
      <c r="B27" s="143" t="s">
        <v>30</v>
      </c>
    </row>
    <row r="28" spans="1:2" x14ac:dyDescent="0.2">
      <c r="A28" s="142" t="s">
        <v>31</v>
      </c>
      <c r="B28" s="143" t="s">
        <v>32</v>
      </c>
    </row>
    <row r="29" spans="1:2" x14ac:dyDescent="0.2">
      <c r="A29" s="142" t="s">
        <v>33</v>
      </c>
      <c r="B29" s="143" t="s">
        <v>34</v>
      </c>
    </row>
    <row r="30" spans="1:2" x14ac:dyDescent="0.2">
      <c r="A30" s="142" t="s">
        <v>120</v>
      </c>
      <c r="B30" s="143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2" t="s">
        <v>90</v>
      </c>
      <c r="B33" s="143" t="s">
        <v>85</v>
      </c>
    </row>
    <row r="34" spans="1:2" x14ac:dyDescent="0.2">
      <c r="A34" s="142" t="s">
        <v>91</v>
      </c>
      <c r="B34" s="143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3" t="s">
        <v>36</v>
      </c>
    </row>
    <row r="38" spans="1:2" x14ac:dyDescent="0.2">
      <c r="A38" s="40"/>
      <c r="B38" s="143" t="s">
        <v>37</v>
      </c>
    </row>
    <row r="39" spans="1:2" ht="10.8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B26" sqref="B26:D30"/>
    </sheetView>
  </sheetViews>
  <sheetFormatPr baseColWidth="10" defaultColWidth="11.44140625" defaultRowHeight="10.199999999999999" x14ac:dyDescent="0.2"/>
  <cols>
    <col min="1" max="1" width="1.6640625" style="93" customWidth="1"/>
    <col min="2" max="2" width="63.109375" style="93" customWidth="1"/>
    <col min="3" max="4" width="17.6640625" style="93" customWidth="1"/>
    <col min="5" max="16384" width="11.44140625" style="93"/>
  </cols>
  <sheetData>
    <row r="1" spans="1:4" s="91" customFormat="1" ht="18.899999999999999" customHeight="1" x14ac:dyDescent="0.3">
      <c r="A1" s="173" t="s">
        <v>629</v>
      </c>
      <c r="B1" s="173"/>
      <c r="C1" s="173"/>
      <c r="D1" s="173"/>
    </row>
    <row r="2" spans="1:4" s="91" customFormat="1" ht="18.899999999999999" customHeight="1" x14ac:dyDescent="0.3">
      <c r="A2" s="173" t="s">
        <v>624</v>
      </c>
      <c r="B2" s="173"/>
      <c r="C2" s="173"/>
      <c r="D2" s="173"/>
    </row>
    <row r="3" spans="1:4" s="91" customFormat="1" ht="18.899999999999999" customHeight="1" x14ac:dyDescent="0.3">
      <c r="A3" s="173" t="s">
        <v>630</v>
      </c>
      <c r="B3" s="173"/>
      <c r="C3" s="173"/>
      <c r="D3" s="173"/>
    </row>
    <row r="4" spans="1:4" s="94" customFormat="1" ht="18.899999999999999" customHeight="1" x14ac:dyDescent="0.2">
      <c r="A4" s="174" t="s">
        <v>620</v>
      </c>
      <c r="B4" s="174"/>
      <c r="C4" s="174"/>
      <c r="D4" s="174"/>
    </row>
    <row r="5" spans="1:4" s="92" customFormat="1" x14ac:dyDescent="0.2">
      <c r="A5" s="95"/>
      <c r="B5" s="96"/>
      <c r="C5" s="96"/>
      <c r="D5" s="96"/>
    </row>
    <row r="6" spans="1:4" x14ac:dyDescent="0.2">
      <c r="A6" s="97" t="s">
        <v>146</v>
      </c>
      <c r="B6" s="97"/>
      <c r="C6" s="98"/>
      <c r="D6" s="99">
        <v>11768101.68</v>
      </c>
    </row>
    <row r="7" spans="1:4" x14ac:dyDescent="0.2">
      <c r="B7" s="100"/>
      <c r="C7" s="101"/>
      <c r="D7" s="102"/>
    </row>
    <row r="8" spans="1:4" x14ac:dyDescent="0.2">
      <c r="A8" s="103" t="s">
        <v>145</v>
      </c>
      <c r="B8" s="104"/>
      <c r="C8" s="105"/>
      <c r="D8" s="106">
        <f>SUM(C9:C13)</f>
        <v>0</v>
      </c>
    </row>
    <row r="9" spans="1:4" x14ac:dyDescent="0.2">
      <c r="A9" s="107"/>
      <c r="B9" s="108" t="s">
        <v>144</v>
      </c>
      <c r="C9" s="109">
        <v>0</v>
      </c>
      <c r="D9" s="110"/>
    </row>
    <row r="10" spans="1:4" x14ac:dyDescent="0.2">
      <c r="A10" s="107"/>
      <c r="B10" s="108" t="s">
        <v>143</v>
      </c>
      <c r="C10" s="109">
        <v>0</v>
      </c>
      <c r="D10" s="111"/>
    </row>
    <row r="11" spans="1:4" x14ac:dyDescent="0.2">
      <c r="A11" s="107"/>
      <c r="B11" s="108" t="s">
        <v>142</v>
      </c>
      <c r="C11" s="109">
        <v>0</v>
      </c>
      <c r="D11" s="111"/>
    </row>
    <row r="12" spans="1:4" x14ac:dyDescent="0.2">
      <c r="A12" s="107"/>
      <c r="B12" s="108" t="s">
        <v>141</v>
      </c>
      <c r="C12" s="109">
        <v>0</v>
      </c>
      <c r="D12" s="111"/>
    </row>
    <row r="13" spans="1:4" x14ac:dyDescent="0.2">
      <c r="A13" s="112" t="s">
        <v>140</v>
      </c>
      <c r="B13" s="108"/>
      <c r="C13" s="109">
        <v>0</v>
      </c>
      <c r="D13" s="111"/>
    </row>
    <row r="14" spans="1:4" x14ac:dyDescent="0.2">
      <c r="B14" s="113"/>
      <c r="C14" s="114"/>
      <c r="D14" s="115"/>
    </row>
    <row r="15" spans="1:4" x14ac:dyDescent="0.2">
      <c r="A15" s="103" t="s">
        <v>139</v>
      </c>
      <c r="B15" s="104"/>
      <c r="C15" s="105"/>
      <c r="D15" s="106">
        <f>SUM(C16:C19)</f>
        <v>52298.7</v>
      </c>
    </row>
    <row r="16" spans="1:4" x14ac:dyDescent="0.2">
      <c r="A16" s="107"/>
      <c r="B16" s="108" t="s">
        <v>138</v>
      </c>
      <c r="C16" s="109">
        <v>0</v>
      </c>
      <c r="D16" s="110"/>
    </row>
    <row r="17" spans="1:4" x14ac:dyDescent="0.2">
      <c r="A17" s="107"/>
      <c r="B17" s="108" t="s">
        <v>137</v>
      </c>
      <c r="C17" s="109">
        <v>0</v>
      </c>
      <c r="D17" s="111"/>
    </row>
    <row r="18" spans="1:4" x14ac:dyDescent="0.2">
      <c r="A18" s="107"/>
      <c r="B18" s="108" t="s">
        <v>136</v>
      </c>
      <c r="C18" s="109">
        <v>52298.7</v>
      </c>
      <c r="D18" s="111"/>
    </row>
    <row r="19" spans="1:4" x14ac:dyDescent="0.2">
      <c r="A19" s="112" t="s">
        <v>135</v>
      </c>
      <c r="B19" s="116"/>
      <c r="C19" s="117">
        <v>0</v>
      </c>
      <c r="D19" s="111"/>
    </row>
    <row r="20" spans="1:4" x14ac:dyDescent="0.2">
      <c r="B20" s="118"/>
      <c r="C20" s="119"/>
      <c r="D20" s="115"/>
    </row>
    <row r="21" spans="1:4" x14ac:dyDescent="0.2">
      <c r="A21" s="97" t="s">
        <v>134</v>
      </c>
      <c r="B21" s="97"/>
      <c r="C21" s="120"/>
      <c r="D21" s="99">
        <f>+D6+D8-D15</f>
        <v>11715802.98</v>
      </c>
    </row>
    <row r="25" spans="1:4" x14ac:dyDescent="0.2">
      <c r="B25" s="175"/>
      <c r="C25" s="175"/>
      <c r="D25" s="175"/>
    </row>
    <row r="26" spans="1:4" x14ac:dyDescent="0.2">
      <c r="B26" s="175"/>
      <c r="C26" s="175"/>
      <c r="D26" s="175"/>
    </row>
    <row r="27" spans="1:4" x14ac:dyDescent="0.2">
      <c r="B27" s="175" t="s">
        <v>645</v>
      </c>
      <c r="C27" s="176" t="s">
        <v>637</v>
      </c>
      <c r="D27" s="176"/>
    </row>
    <row r="28" spans="1:4" x14ac:dyDescent="0.2">
      <c r="B28" s="175" t="s">
        <v>646</v>
      </c>
      <c r="C28" s="177" t="s">
        <v>635</v>
      </c>
      <c r="D28" s="177"/>
    </row>
    <row r="29" spans="1:4" x14ac:dyDescent="0.2">
      <c r="B29" s="175" t="s">
        <v>647</v>
      </c>
      <c r="C29" s="177" t="s">
        <v>636</v>
      </c>
      <c r="D29" s="177"/>
    </row>
    <row r="30" spans="1:4" x14ac:dyDescent="0.2">
      <c r="B30" s="175"/>
      <c r="C30" s="175"/>
      <c r="D30" s="175"/>
    </row>
  </sheetData>
  <mergeCells count="6">
    <mergeCell ref="C28:D28"/>
    <mergeCell ref="C29:D29"/>
    <mergeCell ref="A1:D1"/>
    <mergeCell ref="A2:D2"/>
    <mergeCell ref="A3:D3"/>
    <mergeCell ref="A4:D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opLeftCell="A16" workbookViewId="0">
      <selection activeCell="B39" sqref="B39:D43"/>
    </sheetView>
  </sheetViews>
  <sheetFormatPr baseColWidth="10" defaultColWidth="11.44140625" defaultRowHeight="10.199999999999999" x14ac:dyDescent="0.2"/>
  <cols>
    <col min="1" max="1" width="1.6640625" style="93" customWidth="1"/>
    <col min="2" max="2" width="62.109375" style="93" customWidth="1"/>
    <col min="3" max="3" width="17.6640625" style="93" customWidth="1"/>
    <col min="4" max="4" width="17.6640625" style="139" customWidth="1"/>
    <col min="5" max="16384" width="11.44140625" style="93"/>
  </cols>
  <sheetData>
    <row r="1" spans="1:4" s="121" customFormat="1" ht="18.899999999999999" customHeight="1" x14ac:dyDescent="0.3">
      <c r="A1" s="178" t="s">
        <v>629</v>
      </c>
      <c r="B1" s="178"/>
      <c r="C1" s="178"/>
      <c r="D1" s="178"/>
    </row>
    <row r="2" spans="1:4" s="121" customFormat="1" ht="18.899999999999999" customHeight="1" x14ac:dyDescent="0.3">
      <c r="A2" s="178" t="s">
        <v>625</v>
      </c>
      <c r="B2" s="178"/>
      <c r="C2" s="178"/>
      <c r="D2" s="178"/>
    </row>
    <row r="3" spans="1:4" s="121" customFormat="1" ht="40.799999999999997" customHeight="1" x14ac:dyDescent="0.3">
      <c r="A3" s="178" t="s">
        <v>630</v>
      </c>
      <c r="B3" s="178"/>
      <c r="C3" s="178"/>
      <c r="D3" s="178"/>
    </row>
    <row r="4" spans="1:4" s="122" customFormat="1" x14ac:dyDescent="0.2">
      <c r="A4" s="147"/>
      <c r="B4" s="147"/>
      <c r="C4" s="147"/>
      <c r="D4" s="147"/>
    </row>
    <row r="5" spans="1:4" x14ac:dyDescent="0.2">
      <c r="A5" s="179" t="s">
        <v>168</v>
      </c>
      <c r="B5" s="180"/>
      <c r="C5" s="181"/>
      <c r="D5" s="182">
        <v>11545871.42</v>
      </c>
    </row>
    <row r="6" spans="1:4" x14ac:dyDescent="0.2">
      <c r="A6" s="126"/>
      <c r="B6" s="100"/>
      <c r="C6" s="127"/>
      <c r="D6" s="128"/>
    </row>
    <row r="7" spans="1:4" x14ac:dyDescent="0.2">
      <c r="A7" s="103" t="s">
        <v>167</v>
      </c>
      <c r="B7" s="129"/>
      <c r="C7" s="124"/>
      <c r="D7" s="130">
        <f>SUM(C8:C24)</f>
        <v>308929</v>
      </c>
    </row>
    <row r="8" spans="1:4" x14ac:dyDescent="0.2">
      <c r="A8" s="107"/>
      <c r="B8" s="131" t="s">
        <v>166</v>
      </c>
      <c r="C8" s="109">
        <v>49999</v>
      </c>
      <c r="D8" s="132"/>
    </row>
    <row r="9" spans="1:4" x14ac:dyDescent="0.2">
      <c r="A9" s="107"/>
      <c r="B9" s="131" t="s">
        <v>165</v>
      </c>
      <c r="C9" s="109">
        <v>0</v>
      </c>
      <c r="D9" s="133"/>
    </row>
    <row r="10" spans="1:4" x14ac:dyDescent="0.2">
      <c r="A10" s="107"/>
      <c r="B10" s="131" t="s">
        <v>164</v>
      </c>
      <c r="C10" s="109">
        <v>0</v>
      </c>
      <c r="D10" s="133"/>
    </row>
    <row r="11" spans="1:4" x14ac:dyDescent="0.2">
      <c r="A11" s="107"/>
      <c r="B11" s="131" t="s">
        <v>163</v>
      </c>
      <c r="C11" s="109">
        <v>258930</v>
      </c>
      <c r="D11" s="133"/>
    </row>
    <row r="12" spans="1:4" x14ac:dyDescent="0.2">
      <c r="A12" s="107"/>
      <c r="B12" s="131" t="s">
        <v>162</v>
      </c>
      <c r="C12" s="109">
        <v>0</v>
      </c>
      <c r="D12" s="133"/>
    </row>
    <row r="13" spans="1:4" x14ac:dyDescent="0.2">
      <c r="A13" s="107"/>
      <c r="B13" s="131" t="s">
        <v>161</v>
      </c>
      <c r="C13" s="109">
        <v>0</v>
      </c>
      <c r="D13" s="133"/>
    </row>
    <row r="14" spans="1:4" x14ac:dyDescent="0.2">
      <c r="A14" s="107"/>
      <c r="B14" s="131" t="s">
        <v>160</v>
      </c>
      <c r="C14" s="109">
        <v>0</v>
      </c>
      <c r="D14" s="133"/>
    </row>
    <row r="15" spans="1:4" x14ac:dyDescent="0.2">
      <c r="A15" s="107"/>
      <c r="B15" s="131" t="s">
        <v>159</v>
      </c>
      <c r="C15" s="109">
        <v>0</v>
      </c>
      <c r="D15" s="133"/>
    </row>
    <row r="16" spans="1:4" x14ac:dyDescent="0.2">
      <c r="A16" s="107"/>
      <c r="B16" s="131" t="s">
        <v>158</v>
      </c>
      <c r="C16" s="109">
        <v>0</v>
      </c>
      <c r="D16" s="133"/>
    </row>
    <row r="17" spans="1:4" x14ac:dyDescent="0.2">
      <c r="A17" s="107"/>
      <c r="B17" s="131" t="s">
        <v>157</v>
      </c>
      <c r="C17" s="109">
        <v>0</v>
      </c>
      <c r="D17" s="133"/>
    </row>
    <row r="18" spans="1:4" x14ac:dyDescent="0.2">
      <c r="A18" s="107"/>
      <c r="B18" s="131" t="s">
        <v>156</v>
      </c>
      <c r="C18" s="109">
        <v>0</v>
      </c>
      <c r="D18" s="133"/>
    </row>
    <row r="19" spans="1:4" x14ac:dyDescent="0.2">
      <c r="A19" s="107"/>
      <c r="B19" s="131" t="s">
        <v>155</v>
      </c>
      <c r="C19" s="109">
        <v>0</v>
      </c>
      <c r="D19" s="133"/>
    </row>
    <row r="20" spans="1:4" x14ac:dyDescent="0.2">
      <c r="A20" s="107"/>
      <c r="B20" s="131" t="s">
        <v>154</v>
      </c>
      <c r="C20" s="109">
        <v>0</v>
      </c>
      <c r="D20" s="133"/>
    </row>
    <row r="21" spans="1:4" x14ac:dyDescent="0.2">
      <c r="A21" s="107"/>
      <c r="B21" s="131" t="s">
        <v>153</v>
      </c>
      <c r="C21" s="109">
        <v>0</v>
      </c>
      <c r="D21" s="133"/>
    </row>
    <row r="22" spans="1:4" x14ac:dyDescent="0.2">
      <c r="A22" s="107"/>
      <c r="B22" s="131" t="s">
        <v>152</v>
      </c>
      <c r="C22" s="109">
        <v>0</v>
      </c>
      <c r="D22" s="133"/>
    </row>
    <row r="23" spans="1:4" x14ac:dyDescent="0.2">
      <c r="A23" s="107"/>
      <c r="B23" s="131" t="s">
        <v>151</v>
      </c>
      <c r="C23" s="109">
        <v>0</v>
      </c>
      <c r="D23" s="133"/>
    </row>
    <row r="24" spans="1:4" x14ac:dyDescent="0.2">
      <c r="A24" s="107"/>
      <c r="B24" s="134" t="s">
        <v>150</v>
      </c>
      <c r="C24" s="109">
        <v>0</v>
      </c>
      <c r="D24" s="133"/>
    </row>
    <row r="25" spans="1:4" x14ac:dyDescent="0.2">
      <c r="A25" s="126"/>
      <c r="B25" s="135"/>
      <c r="C25" s="136"/>
      <c r="D25" s="137"/>
    </row>
    <row r="26" spans="1:4" x14ac:dyDescent="0.2">
      <c r="A26" s="103" t="s">
        <v>149</v>
      </c>
      <c r="B26" s="129"/>
      <c r="C26" s="138"/>
      <c r="D26" s="130">
        <f>SUM(C27:C33)</f>
        <v>0</v>
      </c>
    </row>
    <row r="27" spans="1:4" x14ac:dyDescent="0.2">
      <c r="A27" s="107"/>
      <c r="B27" s="131" t="s">
        <v>133</v>
      </c>
      <c r="C27" s="109">
        <v>0</v>
      </c>
      <c r="D27" s="132"/>
    </row>
    <row r="28" spans="1:4" x14ac:dyDescent="0.2">
      <c r="A28" s="107"/>
      <c r="B28" s="131" t="s">
        <v>131</v>
      </c>
      <c r="C28" s="109">
        <v>0</v>
      </c>
      <c r="D28" s="133"/>
    </row>
    <row r="29" spans="1:4" x14ac:dyDescent="0.2">
      <c r="A29" s="107"/>
      <c r="B29" s="131" t="s">
        <v>130</v>
      </c>
      <c r="C29" s="109">
        <v>0</v>
      </c>
      <c r="D29" s="133"/>
    </row>
    <row r="30" spans="1:4" x14ac:dyDescent="0.2">
      <c r="A30" s="107"/>
      <c r="B30" s="131" t="s">
        <v>129</v>
      </c>
      <c r="C30" s="109">
        <v>0</v>
      </c>
      <c r="D30" s="133"/>
    </row>
    <row r="31" spans="1:4" x14ac:dyDescent="0.2">
      <c r="A31" s="107"/>
      <c r="B31" s="131" t="s">
        <v>128</v>
      </c>
      <c r="C31" s="109">
        <v>0</v>
      </c>
      <c r="D31" s="133"/>
    </row>
    <row r="32" spans="1:4" x14ac:dyDescent="0.2">
      <c r="A32" s="107"/>
      <c r="B32" s="131" t="s">
        <v>127</v>
      </c>
      <c r="C32" s="109">
        <v>0</v>
      </c>
      <c r="D32" s="133"/>
    </row>
    <row r="33" spans="1:4" x14ac:dyDescent="0.2">
      <c r="A33" s="107"/>
      <c r="B33" s="134" t="s">
        <v>148</v>
      </c>
      <c r="C33" s="117">
        <v>0</v>
      </c>
      <c r="D33" s="133"/>
    </row>
    <row r="34" spans="1:4" x14ac:dyDescent="0.2">
      <c r="A34" s="126"/>
      <c r="B34" s="135"/>
      <c r="C34" s="136"/>
      <c r="D34" s="137"/>
    </row>
    <row r="35" spans="1:4" x14ac:dyDescent="0.2">
      <c r="A35" s="123" t="s">
        <v>147</v>
      </c>
      <c r="B35" s="123"/>
      <c r="C35" s="124"/>
      <c r="D35" s="125">
        <f>+D5-D7+D26</f>
        <v>11236942.42</v>
      </c>
    </row>
    <row r="40" spans="1:4" x14ac:dyDescent="0.2">
      <c r="B40" s="175"/>
      <c r="C40" s="175"/>
      <c r="D40" s="175"/>
    </row>
    <row r="41" spans="1:4" x14ac:dyDescent="0.2">
      <c r="B41" s="175" t="s">
        <v>645</v>
      </c>
      <c r="C41" s="176" t="s">
        <v>637</v>
      </c>
      <c r="D41" s="176"/>
    </row>
    <row r="42" spans="1:4" x14ac:dyDescent="0.2">
      <c r="B42" s="175" t="s">
        <v>646</v>
      </c>
      <c r="C42" s="177" t="s">
        <v>635</v>
      </c>
      <c r="D42" s="177"/>
    </row>
    <row r="43" spans="1:4" x14ac:dyDescent="0.2">
      <c r="B43" s="175" t="s">
        <v>647</v>
      </c>
      <c r="C43" s="177" t="s">
        <v>636</v>
      </c>
      <c r="D43" s="177"/>
    </row>
    <row r="44" spans="1:4" x14ac:dyDescent="0.2">
      <c r="B44" s="175"/>
      <c r="C44" s="175"/>
      <c r="D44" s="175"/>
    </row>
  </sheetData>
  <mergeCells count="6">
    <mergeCell ref="C43:D43"/>
    <mergeCell ref="A1:D1"/>
    <mergeCell ref="A2:D2"/>
    <mergeCell ref="A3:D3"/>
    <mergeCell ref="A4:D4"/>
    <mergeCell ref="C42:D42"/>
  </mergeCells>
  <pageMargins left="0.7" right="0.7" top="0.75" bottom="0.75" header="0.3" footer="0.3"/>
  <pageSetup orientation="landscape" horizontalDpi="0" verticalDpi="0" r:id="rId1"/>
  <ignoredErrors>
    <ignoredError sqref="B3:D3 B2:D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J17" sqref="J17"/>
    </sheetView>
  </sheetViews>
  <sheetFormatPr baseColWidth="10" defaultColWidth="9.109375" defaultRowHeight="10.199999999999999" x14ac:dyDescent="0.2"/>
  <cols>
    <col min="1" max="1" width="10" style="84" customWidth="1"/>
    <col min="2" max="2" width="63.5546875" style="84" customWidth="1"/>
    <col min="3" max="3" width="10.33203125" style="84" customWidth="1"/>
    <col min="4" max="4" width="14.21875" style="84" customWidth="1"/>
    <col min="5" max="5" width="15.21875" style="84" customWidth="1"/>
    <col min="6" max="6" width="10" style="84" customWidth="1"/>
    <col min="7" max="7" width="15.21875" style="84" customWidth="1"/>
    <col min="8" max="8" width="10" style="84" customWidth="1"/>
    <col min="9" max="10" width="20.33203125" style="84" customWidth="1"/>
    <col min="11" max="16384" width="9.109375" style="84"/>
  </cols>
  <sheetData>
    <row r="1" spans="1:10" ht="18.899999999999999" customHeight="1" x14ac:dyDescent="0.2">
      <c r="A1" s="160" t="s">
        <v>629</v>
      </c>
      <c r="B1" s="183"/>
      <c r="C1" s="183"/>
      <c r="D1" s="183"/>
      <c r="E1" s="183"/>
      <c r="F1" s="183"/>
      <c r="G1" s="161" t="s">
        <v>288</v>
      </c>
      <c r="H1" s="162">
        <f>'Notas a los Edos Financieros'!E1</f>
        <v>2018</v>
      </c>
    </row>
    <row r="2" spans="1:10" ht="18.899999999999999" customHeight="1" x14ac:dyDescent="0.2">
      <c r="A2" s="160" t="s">
        <v>626</v>
      </c>
      <c r="B2" s="183"/>
      <c r="C2" s="183"/>
      <c r="D2" s="183"/>
      <c r="E2" s="183"/>
      <c r="F2" s="183"/>
      <c r="G2" s="161" t="s">
        <v>290</v>
      </c>
      <c r="H2" s="162" t="str">
        <f>'Notas a los Edos Financieros'!E2</f>
        <v>Trimestral</v>
      </c>
    </row>
    <row r="3" spans="1:10" ht="18.899999999999999" customHeight="1" x14ac:dyDescent="0.2">
      <c r="A3" s="184" t="s">
        <v>630</v>
      </c>
      <c r="B3" s="185"/>
      <c r="C3" s="185"/>
      <c r="D3" s="185"/>
      <c r="E3" s="185"/>
      <c r="F3" s="185"/>
      <c r="G3" s="161" t="s">
        <v>292</v>
      </c>
      <c r="H3" s="162">
        <f>'Notas a los Edos Financieros'!E3</f>
        <v>1</v>
      </c>
    </row>
    <row r="4" spans="1:10" x14ac:dyDescent="0.2">
      <c r="A4" s="169" t="s">
        <v>293</v>
      </c>
      <c r="B4" s="170"/>
      <c r="C4" s="170"/>
      <c r="D4" s="170"/>
      <c r="E4" s="170"/>
      <c r="F4" s="170"/>
      <c r="G4" s="170"/>
      <c r="H4" s="170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1" customFormat="1" x14ac:dyDescent="0.2">
      <c r="A8" s="186">
        <v>7000</v>
      </c>
      <c r="B8" s="187" t="s">
        <v>209</v>
      </c>
      <c r="C8" s="187"/>
      <c r="D8" s="187"/>
      <c r="E8" s="187"/>
      <c r="F8" s="187"/>
      <c r="G8" s="187"/>
      <c r="H8" s="187"/>
    </row>
    <row r="9" spans="1:10" x14ac:dyDescent="0.2">
      <c r="A9" s="164">
        <v>7110</v>
      </c>
      <c r="B9" s="164" t="s">
        <v>208</v>
      </c>
      <c r="C9" s="165">
        <v>0</v>
      </c>
      <c r="D9" s="165">
        <v>0</v>
      </c>
      <c r="E9" s="165">
        <v>0</v>
      </c>
      <c r="F9" s="165">
        <f>C9+D9+E9</f>
        <v>0</v>
      </c>
      <c r="G9" s="164"/>
      <c r="H9" s="164"/>
    </row>
    <row r="10" spans="1:10" x14ac:dyDescent="0.2">
      <c r="A10" s="164">
        <v>7120</v>
      </c>
      <c r="B10" s="164" t="s">
        <v>207</v>
      </c>
      <c r="C10" s="165">
        <v>0</v>
      </c>
      <c r="D10" s="165">
        <v>0</v>
      </c>
      <c r="E10" s="165">
        <v>0</v>
      </c>
      <c r="F10" s="165">
        <f t="shared" ref="F10:F34" si="0">C10+D10+E10</f>
        <v>0</v>
      </c>
      <c r="G10" s="164"/>
      <c r="H10" s="164"/>
    </row>
    <row r="11" spans="1:10" x14ac:dyDescent="0.2">
      <c r="A11" s="164">
        <v>7130</v>
      </c>
      <c r="B11" s="164" t="s">
        <v>206</v>
      </c>
      <c r="C11" s="165">
        <v>0</v>
      </c>
      <c r="D11" s="165">
        <v>0</v>
      </c>
      <c r="E11" s="165">
        <v>0</v>
      </c>
      <c r="F11" s="165">
        <f t="shared" si="0"/>
        <v>0</v>
      </c>
      <c r="G11" s="164"/>
      <c r="H11" s="164"/>
    </row>
    <row r="12" spans="1:10" x14ac:dyDescent="0.2">
      <c r="A12" s="164">
        <v>7140</v>
      </c>
      <c r="B12" s="164" t="s">
        <v>205</v>
      </c>
      <c r="C12" s="165">
        <v>0</v>
      </c>
      <c r="D12" s="165">
        <v>0</v>
      </c>
      <c r="E12" s="165">
        <v>0</v>
      </c>
      <c r="F12" s="165">
        <f t="shared" si="0"/>
        <v>0</v>
      </c>
      <c r="G12" s="164"/>
      <c r="H12" s="164"/>
    </row>
    <row r="13" spans="1:10" x14ac:dyDescent="0.2">
      <c r="A13" s="164">
        <v>7150</v>
      </c>
      <c r="B13" s="164" t="s">
        <v>204</v>
      </c>
      <c r="C13" s="165">
        <v>0</v>
      </c>
      <c r="D13" s="165">
        <v>0</v>
      </c>
      <c r="E13" s="165">
        <v>0</v>
      </c>
      <c r="F13" s="165">
        <f t="shared" si="0"/>
        <v>0</v>
      </c>
      <c r="G13" s="164"/>
      <c r="H13" s="164"/>
    </row>
    <row r="14" spans="1:10" x14ac:dyDescent="0.2">
      <c r="A14" s="164">
        <v>7160</v>
      </c>
      <c r="B14" s="164" t="s">
        <v>203</v>
      </c>
      <c r="C14" s="165">
        <v>0</v>
      </c>
      <c r="D14" s="165">
        <v>0</v>
      </c>
      <c r="E14" s="165">
        <v>0</v>
      </c>
      <c r="F14" s="165">
        <f t="shared" si="0"/>
        <v>0</v>
      </c>
      <c r="G14" s="164"/>
      <c r="H14" s="164"/>
    </row>
    <row r="15" spans="1:10" x14ac:dyDescent="0.2">
      <c r="A15" s="164">
        <v>7210</v>
      </c>
      <c r="B15" s="164" t="s">
        <v>202</v>
      </c>
      <c r="C15" s="165">
        <v>0</v>
      </c>
      <c r="D15" s="165">
        <v>0</v>
      </c>
      <c r="E15" s="165">
        <v>0</v>
      </c>
      <c r="F15" s="165">
        <f t="shared" si="0"/>
        <v>0</v>
      </c>
      <c r="G15" s="164"/>
      <c r="H15" s="164"/>
    </row>
    <row r="16" spans="1:10" x14ac:dyDescent="0.2">
      <c r="A16" s="164">
        <v>7220</v>
      </c>
      <c r="B16" s="164" t="s">
        <v>201</v>
      </c>
      <c r="C16" s="165">
        <v>0</v>
      </c>
      <c r="D16" s="165">
        <v>0</v>
      </c>
      <c r="E16" s="165">
        <v>0</v>
      </c>
      <c r="F16" s="165">
        <f t="shared" si="0"/>
        <v>0</v>
      </c>
      <c r="G16" s="164"/>
      <c r="H16" s="164"/>
    </row>
    <row r="17" spans="1:8" x14ac:dyDescent="0.2">
      <c r="A17" s="164">
        <v>7230</v>
      </c>
      <c r="B17" s="164" t="s">
        <v>200</v>
      </c>
      <c r="C17" s="165">
        <v>0</v>
      </c>
      <c r="D17" s="165">
        <v>0</v>
      </c>
      <c r="E17" s="165">
        <v>0</v>
      </c>
      <c r="F17" s="165">
        <f t="shared" si="0"/>
        <v>0</v>
      </c>
      <c r="G17" s="164"/>
      <c r="H17" s="164"/>
    </row>
    <row r="18" spans="1:8" x14ac:dyDescent="0.2">
      <c r="A18" s="164">
        <v>7240</v>
      </c>
      <c r="B18" s="164" t="s">
        <v>199</v>
      </c>
      <c r="C18" s="165">
        <v>0</v>
      </c>
      <c r="D18" s="165">
        <v>0</v>
      </c>
      <c r="E18" s="165">
        <v>0</v>
      </c>
      <c r="F18" s="165">
        <f t="shared" si="0"/>
        <v>0</v>
      </c>
      <c r="G18" s="164"/>
      <c r="H18" s="164"/>
    </row>
    <row r="19" spans="1:8" x14ac:dyDescent="0.2">
      <c r="A19" s="164">
        <v>7250</v>
      </c>
      <c r="B19" s="164" t="s">
        <v>198</v>
      </c>
      <c r="C19" s="165">
        <v>0</v>
      </c>
      <c r="D19" s="165">
        <v>0</v>
      </c>
      <c r="E19" s="165">
        <v>0</v>
      </c>
      <c r="F19" s="165">
        <f t="shared" si="0"/>
        <v>0</v>
      </c>
      <c r="G19" s="164"/>
      <c r="H19" s="164"/>
    </row>
    <row r="20" spans="1:8" x14ac:dyDescent="0.2">
      <c r="A20" s="164">
        <v>7260</v>
      </c>
      <c r="B20" s="164" t="s">
        <v>197</v>
      </c>
      <c r="C20" s="165">
        <v>0</v>
      </c>
      <c r="D20" s="165">
        <v>0</v>
      </c>
      <c r="E20" s="165">
        <v>0</v>
      </c>
      <c r="F20" s="165">
        <f t="shared" si="0"/>
        <v>0</v>
      </c>
      <c r="G20" s="164"/>
      <c r="H20" s="164"/>
    </row>
    <row r="21" spans="1:8" x14ac:dyDescent="0.2">
      <c r="A21" s="164">
        <v>7310</v>
      </c>
      <c r="B21" s="164" t="s">
        <v>196</v>
      </c>
      <c r="C21" s="165">
        <v>0</v>
      </c>
      <c r="D21" s="165">
        <v>0</v>
      </c>
      <c r="E21" s="165">
        <v>0</v>
      </c>
      <c r="F21" s="165">
        <f t="shared" si="0"/>
        <v>0</v>
      </c>
      <c r="G21" s="164"/>
      <c r="H21" s="164"/>
    </row>
    <row r="22" spans="1:8" x14ac:dyDescent="0.2">
      <c r="A22" s="164">
        <v>7320</v>
      </c>
      <c r="B22" s="164" t="s">
        <v>195</v>
      </c>
      <c r="C22" s="165">
        <v>0</v>
      </c>
      <c r="D22" s="165">
        <v>0</v>
      </c>
      <c r="E22" s="165">
        <v>0</v>
      </c>
      <c r="F22" s="165">
        <f t="shared" si="0"/>
        <v>0</v>
      </c>
      <c r="G22" s="164"/>
      <c r="H22" s="164"/>
    </row>
    <row r="23" spans="1:8" x14ac:dyDescent="0.2">
      <c r="A23" s="164">
        <v>7330</v>
      </c>
      <c r="B23" s="164" t="s">
        <v>194</v>
      </c>
      <c r="C23" s="165">
        <v>0</v>
      </c>
      <c r="D23" s="165">
        <v>0</v>
      </c>
      <c r="E23" s="165">
        <v>0</v>
      </c>
      <c r="F23" s="165">
        <f t="shared" si="0"/>
        <v>0</v>
      </c>
      <c r="G23" s="164"/>
      <c r="H23" s="164"/>
    </row>
    <row r="24" spans="1:8" x14ac:dyDescent="0.2">
      <c r="A24" s="164">
        <v>7340</v>
      </c>
      <c r="B24" s="164" t="s">
        <v>193</v>
      </c>
      <c r="C24" s="165">
        <v>0</v>
      </c>
      <c r="D24" s="165">
        <v>0</v>
      </c>
      <c r="E24" s="165">
        <v>0</v>
      </c>
      <c r="F24" s="165">
        <f t="shared" si="0"/>
        <v>0</v>
      </c>
      <c r="G24" s="164"/>
      <c r="H24" s="164"/>
    </row>
    <row r="25" spans="1:8" x14ac:dyDescent="0.2">
      <c r="A25" s="164">
        <v>7350</v>
      </c>
      <c r="B25" s="164" t="s">
        <v>192</v>
      </c>
      <c r="C25" s="165">
        <v>0</v>
      </c>
      <c r="D25" s="165">
        <v>0</v>
      </c>
      <c r="E25" s="165">
        <v>0</v>
      </c>
      <c r="F25" s="165">
        <f t="shared" si="0"/>
        <v>0</v>
      </c>
      <c r="G25" s="164"/>
      <c r="H25" s="164"/>
    </row>
    <row r="26" spans="1:8" x14ac:dyDescent="0.2">
      <c r="A26" s="164">
        <v>7360</v>
      </c>
      <c r="B26" s="164" t="s">
        <v>191</v>
      </c>
      <c r="C26" s="165">
        <v>0</v>
      </c>
      <c r="D26" s="165">
        <v>0</v>
      </c>
      <c r="E26" s="165">
        <v>0</v>
      </c>
      <c r="F26" s="165">
        <f t="shared" si="0"/>
        <v>0</v>
      </c>
      <c r="G26" s="164"/>
      <c r="H26" s="164"/>
    </row>
    <row r="27" spans="1:8" x14ac:dyDescent="0.2">
      <c r="A27" s="164">
        <v>7410</v>
      </c>
      <c r="B27" s="164" t="s">
        <v>190</v>
      </c>
      <c r="C27" s="165">
        <v>0</v>
      </c>
      <c r="D27" s="165">
        <v>0</v>
      </c>
      <c r="E27" s="165">
        <v>0</v>
      </c>
      <c r="F27" s="165">
        <f t="shared" si="0"/>
        <v>0</v>
      </c>
      <c r="G27" s="164"/>
      <c r="H27" s="164"/>
    </row>
    <row r="28" spans="1:8" x14ac:dyDescent="0.2">
      <c r="A28" s="164">
        <v>7420</v>
      </c>
      <c r="B28" s="164" t="s">
        <v>189</v>
      </c>
      <c r="C28" s="165">
        <v>0</v>
      </c>
      <c r="D28" s="165">
        <v>0</v>
      </c>
      <c r="E28" s="165">
        <v>0</v>
      </c>
      <c r="F28" s="165">
        <f t="shared" si="0"/>
        <v>0</v>
      </c>
      <c r="G28" s="164"/>
      <c r="H28" s="164"/>
    </row>
    <row r="29" spans="1:8" x14ac:dyDescent="0.2">
      <c r="A29" s="164">
        <v>7510</v>
      </c>
      <c r="B29" s="164" t="s">
        <v>188</v>
      </c>
      <c r="C29" s="165">
        <v>0</v>
      </c>
      <c r="D29" s="165">
        <v>0</v>
      </c>
      <c r="E29" s="165">
        <v>0</v>
      </c>
      <c r="F29" s="165">
        <f t="shared" si="0"/>
        <v>0</v>
      </c>
      <c r="G29" s="164"/>
      <c r="H29" s="164"/>
    </row>
    <row r="30" spans="1:8" x14ac:dyDescent="0.2">
      <c r="A30" s="164">
        <v>7520</v>
      </c>
      <c r="B30" s="164" t="s">
        <v>187</v>
      </c>
      <c r="C30" s="165">
        <v>0</v>
      </c>
      <c r="D30" s="165">
        <v>0</v>
      </c>
      <c r="E30" s="165">
        <v>0</v>
      </c>
      <c r="F30" s="165">
        <f t="shared" si="0"/>
        <v>0</v>
      </c>
      <c r="G30" s="164"/>
      <c r="H30" s="164"/>
    </row>
    <row r="31" spans="1:8" x14ac:dyDescent="0.2">
      <c r="A31" s="164">
        <v>7610</v>
      </c>
      <c r="B31" s="164" t="s">
        <v>186</v>
      </c>
      <c r="C31" s="165">
        <v>0</v>
      </c>
      <c r="D31" s="165">
        <v>0</v>
      </c>
      <c r="E31" s="165">
        <v>0</v>
      </c>
      <c r="F31" s="165">
        <f t="shared" si="0"/>
        <v>0</v>
      </c>
      <c r="G31" s="164"/>
      <c r="H31" s="164"/>
    </row>
    <row r="32" spans="1:8" x14ac:dyDescent="0.2">
      <c r="A32" s="164">
        <v>7620</v>
      </c>
      <c r="B32" s="164" t="s">
        <v>185</v>
      </c>
      <c r="C32" s="165">
        <v>0</v>
      </c>
      <c r="D32" s="165">
        <v>0</v>
      </c>
      <c r="E32" s="165">
        <v>0</v>
      </c>
      <c r="F32" s="165">
        <f t="shared" si="0"/>
        <v>0</v>
      </c>
      <c r="G32" s="164"/>
      <c r="H32" s="164"/>
    </row>
    <row r="33" spans="1:8" x14ac:dyDescent="0.2">
      <c r="A33" s="164">
        <v>7630</v>
      </c>
      <c r="B33" s="164" t="s">
        <v>184</v>
      </c>
      <c r="C33" s="165">
        <v>0</v>
      </c>
      <c r="D33" s="165">
        <v>0</v>
      </c>
      <c r="E33" s="165">
        <v>0</v>
      </c>
      <c r="F33" s="165">
        <f t="shared" si="0"/>
        <v>0</v>
      </c>
      <c r="G33" s="164"/>
      <c r="H33" s="164"/>
    </row>
    <row r="34" spans="1:8" x14ac:dyDescent="0.2">
      <c r="A34" s="164">
        <v>7640</v>
      </c>
      <c r="B34" s="164" t="s">
        <v>183</v>
      </c>
      <c r="C34" s="165">
        <v>0</v>
      </c>
      <c r="D34" s="165">
        <v>0</v>
      </c>
      <c r="E34" s="165">
        <v>0</v>
      </c>
      <c r="F34" s="165">
        <f t="shared" si="0"/>
        <v>0</v>
      </c>
      <c r="G34" s="164"/>
      <c r="H34" s="164"/>
    </row>
    <row r="35" spans="1:8" s="141" customFormat="1" x14ac:dyDescent="0.2">
      <c r="A35" s="186">
        <v>8000</v>
      </c>
      <c r="B35" s="187" t="s">
        <v>181</v>
      </c>
      <c r="C35" s="187"/>
      <c r="D35" s="187"/>
      <c r="E35" s="187"/>
      <c r="F35" s="187"/>
      <c r="G35" s="187"/>
      <c r="H35" s="187"/>
    </row>
    <row r="36" spans="1:8" x14ac:dyDescent="0.2">
      <c r="A36" s="164">
        <v>8110</v>
      </c>
      <c r="B36" s="164" t="s">
        <v>180</v>
      </c>
      <c r="C36" s="165">
        <v>0</v>
      </c>
      <c r="D36" s="165">
        <v>0</v>
      </c>
      <c r="E36" s="165">
        <v>0</v>
      </c>
      <c r="F36" s="165">
        <v>0</v>
      </c>
      <c r="G36" s="164"/>
      <c r="H36" s="164"/>
    </row>
    <row r="37" spans="1:8" x14ac:dyDescent="0.2">
      <c r="A37" s="164">
        <v>8120</v>
      </c>
      <c r="B37" s="164" t="s">
        <v>179</v>
      </c>
      <c r="C37" s="165">
        <v>0</v>
      </c>
      <c r="D37" s="165">
        <v>0</v>
      </c>
      <c r="E37" s="165">
        <v>0</v>
      </c>
      <c r="F37" s="165">
        <v>0</v>
      </c>
      <c r="G37" s="164"/>
      <c r="H37" s="164"/>
    </row>
    <row r="38" spans="1:8" x14ac:dyDescent="0.2">
      <c r="A38" s="164">
        <v>8130</v>
      </c>
      <c r="B38" s="164" t="s">
        <v>178</v>
      </c>
      <c r="C38" s="165">
        <v>0</v>
      </c>
      <c r="D38" s="165">
        <v>0</v>
      </c>
      <c r="E38" s="165">
        <v>0</v>
      </c>
      <c r="F38" s="165">
        <v>0</v>
      </c>
      <c r="G38" s="164"/>
      <c r="H38" s="164"/>
    </row>
    <row r="39" spans="1:8" x14ac:dyDescent="0.2">
      <c r="A39" s="164">
        <v>8140</v>
      </c>
      <c r="B39" s="164" t="s">
        <v>177</v>
      </c>
      <c r="C39" s="165">
        <v>0</v>
      </c>
      <c r="D39" s="165">
        <v>0</v>
      </c>
      <c r="E39" s="165">
        <v>0</v>
      </c>
      <c r="F39" s="165">
        <v>0</v>
      </c>
      <c r="G39" s="164"/>
      <c r="H39" s="164"/>
    </row>
    <row r="40" spans="1:8" x14ac:dyDescent="0.2">
      <c r="A40" s="164">
        <v>8150</v>
      </c>
      <c r="B40" s="164" t="s">
        <v>176</v>
      </c>
      <c r="C40" s="165">
        <v>0</v>
      </c>
      <c r="D40" s="165">
        <v>0</v>
      </c>
      <c r="E40" s="165">
        <v>0</v>
      </c>
      <c r="F40" s="165">
        <v>0</v>
      </c>
      <c r="G40" s="164"/>
      <c r="H40" s="164"/>
    </row>
    <row r="41" spans="1:8" x14ac:dyDescent="0.2">
      <c r="A41" s="164">
        <v>8210</v>
      </c>
      <c r="B41" s="164" t="s">
        <v>175</v>
      </c>
      <c r="C41" s="165">
        <v>0</v>
      </c>
      <c r="D41" s="165">
        <v>0</v>
      </c>
      <c r="E41" s="165">
        <v>0</v>
      </c>
      <c r="F41" s="165">
        <v>0</v>
      </c>
      <c r="G41" s="164"/>
      <c r="H41" s="164"/>
    </row>
    <row r="42" spans="1:8" x14ac:dyDescent="0.2">
      <c r="A42" s="164">
        <v>8220</v>
      </c>
      <c r="B42" s="164" t="s">
        <v>174</v>
      </c>
      <c r="C42" s="165">
        <v>0</v>
      </c>
      <c r="D42" s="165">
        <v>0</v>
      </c>
      <c r="E42" s="165">
        <v>0</v>
      </c>
      <c r="F42" s="165">
        <v>0</v>
      </c>
      <c r="G42" s="164"/>
      <c r="H42" s="164"/>
    </row>
    <row r="43" spans="1:8" x14ac:dyDescent="0.2">
      <c r="A43" s="164">
        <v>8230</v>
      </c>
      <c r="B43" s="164" t="s">
        <v>173</v>
      </c>
      <c r="C43" s="165">
        <v>0</v>
      </c>
      <c r="D43" s="165">
        <v>0</v>
      </c>
      <c r="E43" s="165">
        <v>0</v>
      </c>
      <c r="F43" s="165">
        <v>0</v>
      </c>
      <c r="G43" s="164"/>
      <c r="H43" s="164"/>
    </row>
    <row r="44" spans="1:8" x14ac:dyDescent="0.2">
      <c r="A44" s="164">
        <v>8240</v>
      </c>
      <c r="B44" s="164" t="s">
        <v>172</v>
      </c>
      <c r="C44" s="165">
        <v>0</v>
      </c>
      <c r="D44" s="165">
        <v>0</v>
      </c>
      <c r="E44" s="165">
        <v>0</v>
      </c>
      <c r="F44" s="165">
        <v>0</v>
      </c>
      <c r="G44" s="164"/>
      <c r="H44" s="164"/>
    </row>
    <row r="45" spans="1:8" x14ac:dyDescent="0.2">
      <c r="A45" s="164">
        <v>8250</v>
      </c>
      <c r="B45" s="164" t="s">
        <v>171</v>
      </c>
      <c r="C45" s="165">
        <v>0</v>
      </c>
      <c r="D45" s="165">
        <v>0</v>
      </c>
      <c r="E45" s="165">
        <v>0</v>
      </c>
      <c r="F45" s="165">
        <v>0</v>
      </c>
      <c r="G45" s="164"/>
      <c r="H45" s="164"/>
    </row>
    <row r="46" spans="1:8" x14ac:dyDescent="0.2">
      <c r="A46" s="164">
        <v>8260</v>
      </c>
      <c r="B46" s="164" t="s">
        <v>170</v>
      </c>
      <c r="C46" s="165">
        <v>0</v>
      </c>
      <c r="D46" s="165">
        <v>0</v>
      </c>
      <c r="E46" s="165">
        <v>0</v>
      </c>
      <c r="F46" s="165">
        <v>0</v>
      </c>
      <c r="G46" s="164"/>
      <c r="H46" s="164"/>
    </row>
    <row r="47" spans="1:8" x14ac:dyDescent="0.2">
      <c r="A47" s="164">
        <v>8270</v>
      </c>
      <c r="B47" s="164" t="s">
        <v>169</v>
      </c>
      <c r="C47" s="165">
        <v>0</v>
      </c>
      <c r="D47" s="165">
        <v>0</v>
      </c>
      <c r="E47" s="165">
        <v>0</v>
      </c>
      <c r="F47" s="165">
        <v>0</v>
      </c>
      <c r="G47" s="164"/>
      <c r="H47" s="164"/>
    </row>
    <row r="52" spans="2:6" x14ac:dyDescent="0.2">
      <c r="B52" s="93"/>
      <c r="C52" s="93"/>
      <c r="D52" s="139"/>
    </row>
    <row r="53" spans="2:6" x14ac:dyDescent="0.2">
      <c r="B53" s="175"/>
      <c r="C53" s="175"/>
      <c r="D53" s="175"/>
    </row>
    <row r="54" spans="2:6" x14ac:dyDescent="0.2">
      <c r="B54" s="175" t="s">
        <v>645</v>
      </c>
      <c r="C54" s="177" t="s">
        <v>637</v>
      </c>
      <c r="D54" s="177"/>
      <c r="E54" s="177"/>
      <c r="F54" s="177"/>
    </row>
    <row r="55" spans="2:6" x14ac:dyDescent="0.2">
      <c r="B55" s="175" t="s">
        <v>646</v>
      </c>
      <c r="C55" s="177" t="s">
        <v>635</v>
      </c>
      <c r="D55" s="177"/>
      <c r="E55" s="177"/>
      <c r="F55" s="177"/>
    </row>
    <row r="56" spans="2:6" x14ac:dyDescent="0.2">
      <c r="B56" s="175" t="s">
        <v>647</v>
      </c>
      <c r="C56" s="177" t="s">
        <v>636</v>
      </c>
      <c r="D56" s="177"/>
      <c r="E56" s="177"/>
      <c r="F56" s="177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C54:F54"/>
    <mergeCell ref="C55:F55"/>
    <mergeCell ref="C56:F56"/>
  </mergeCells>
  <pageMargins left="0.70866141732283472" right="0.70866141732283472" top="0.74803149606299213" bottom="0.74803149606299213" header="0.31496062992125984" footer="0.31496062992125984"/>
  <pageSetup scale="82" fitToHeight="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48" t="s">
        <v>40</v>
      </c>
      <c r="B5" s="148"/>
      <c r="C5" s="148"/>
      <c r="D5" s="148"/>
      <c r="E5" s="14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49" t="s">
        <v>44</v>
      </c>
      <c r="C10" s="149"/>
      <c r="D10" s="149"/>
      <c r="E10" s="149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49" t="s">
        <v>48</v>
      </c>
      <c r="C12" s="149"/>
      <c r="D12" s="149"/>
      <c r="E12" s="149"/>
    </row>
    <row r="13" spans="1:8" s="11" customFormat="1" ht="26.1" customHeight="1" x14ac:dyDescent="0.2">
      <c r="A13" s="29" t="s">
        <v>49</v>
      </c>
      <c r="B13" s="149" t="s">
        <v>50</v>
      </c>
      <c r="C13" s="149"/>
      <c r="D13" s="149"/>
      <c r="E13" s="14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50" t="s">
        <v>56</v>
      </c>
      <c r="C22" s="150"/>
      <c r="D22" s="150"/>
      <c r="E22" s="150"/>
      <c r="H22" s="15"/>
    </row>
    <row r="23" spans="1:8" s="11" customFormat="1" ht="20.399999999999999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zoomScaleNormal="100" workbookViewId="0">
      <selection sqref="A1:H146"/>
    </sheetView>
  </sheetViews>
  <sheetFormatPr baseColWidth="10" defaultColWidth="9.109375" defaultRowHeight="10.199999999999999" x14ac:dyDescent="0.2"/>
  <cols>
    <col min="1" max="1" width="10" style="76" customWidth="1"/>
    <col min="2" max="2" width="64.5546875" style="76" bestFit="1" customWidth="1"/>
    <col min="3" max="3" width="16.44140625" style="76" bestFit="1" customWidth="1"/>
    <col min="4" max="4" width="14.21875" style="76" customWidth="1"/>
    <col min="5" max="5" width="15.6640625" style="76" customWidth="1"/>
    <col min="6" max="6" width="15.21875" style="76" customWidth="1"/>
    <col min="7" max="7" width="14.33203125" style="76" customWidth="1"/>
    <col min="8" max="8" width="16.6640625" style="76" customWidth="1"/>
    <col min="9" max="9" width="27.109375" style="76" customWidth="1"/>
    <col min="10" max="16384" width="9.109375" style="76"/>
  </cols>
  <sheetData>
    <row r="1" spans="1:8" s="72" customFormat="1" ht="18.899999999999999" customHeight="1" x14ac:dyDescent="0.3">
      <c r="A1" s="151" t="s">
        <v>629</v>
      </c>
      <c r="B1" s="152"/>
      <c r="C1" s="152"/>
      <c r="D1" s="152"/>
      <c r="E1" s="152"/>
      <c r="F1" s="152"/>
      <c r="G1" s="153" t="s">
        <v>288</v>
      </c>
      <c r="H1" s="154">
        <v>2018</v>
      </c>
    </row>
    <row r="2" spans="1:8" s="72" customFormat="1" ht="18.899999999999999" customHeight="1" x14ac:dyDescent="0.3">
      <c r="A2" s="151" t="s">
        <v>289</v>
      </c>
      <c r="B2" s="152"/>
      <c r="C2" s="152"/>
      <c r="D2" s="152"/>
      <c r="E2" s="152"/>
      <c r="F2" s="152"/>
      <c r="G2" s="153" t="s">
        <v>290</v>
      </c>
      <c r="H2" s="154" t="str">
        <f>'Notas a los Edos Financieros'!E2</f>
        <v>Trimestral</v>
      </c>
    </row>
    <row r="3" spans="1:8" s="72" customFormat="1" ht="18.899999999999999" customHeight="1" x14ac:dyDescent="0.3">
      <c r="A3" s="151" t="s">
        <v>630</v>
      </c>
      <c r="B3" s="152"/>
      <c r="C3" s="152"/>
      <c r="D3" s="152"/>
      <c r="E3" s="152"/>
      <c r="F3" s="152"/>
      <c r="G3" s="153" t="s">
        <v>292</v>
      </c>
      <c r="H3" s="154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155">
        <v>2017</v>
      </c>
      <c r="E14" s="155">
        <f>D14-1</f>
        <v>2016</v>
      </c>
      <c r="F14" s="155">
        <f>E14-1</f>
        <v>2015</v>
      </c>
      <c r="G14" s="155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380267.09</v>
      </c>
      <c r="D15" s="80">
        <v>356273.16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6016</v>
      </c>
      <c r="D16" s="80">
        <v>136541.71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-11460.95</v>
      </c>
      <c r="D20" s="80">
        <v>-11460.95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10000</v>
      </c>
      <c r="D21" s="80">
        <v>10000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5447.71</v>
      </c>
      <c r="D23" s="80">
        <v>5447.71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2835870.16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2826390.16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9480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2659755.4000000004</v>
      </c>
      <c r="D60" s="80">
        <f>SUM(D61:D68)</f>
        <v>0</v>
      </c>
      <c r="E60" s="80">
        <f>SUM(E61:E68)</f>
        <v>0</v>
      </c>
    </row>
    <row r="61" spans="1:9" x14ac:dyDescent="0.2">
      <c r="A61" s="78">
        <v>1241</v>
      </c>
      <c r="B61" s="76" t="s">
        <v>337</v>
      </c>
      <c r="C61" s="80">
        <v>406005.95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2188707.9900000002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65041.46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178703.41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178703.41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10143433.710000001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2615814.2599999998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7040301.9699999997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464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1016666.56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-529813.07999999996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3" spans="1:8" x14ac:dyDescent="0.2">
      <c r="B143" s="157" t="s">
        <v>631</v>
      </c>
      <c r="C143" s="158"/>
      <c r="D143" s="158" t="s">
        <v>632</v>
      </c>
      <c r="E143" s="158"/>
      <c r="F143" s="158"/>
    </row>
    <row r="144" spans="1:8" x14ac:dyDescent="0.2">
      <c r="B144" s="157" t="s">
        <v>633</v>
      </c>
      <c r="C144" s="158"/>
      <c r="D144" s="159" t="s">
        <v>635</v>
      </c>
      <c r="E144" s="159"/>
      <c r="F144" s="159"/>
    </row>
    <row r="145" spans="2:6" x14ac:dyDescent="0.2">
      <c r="B145" s="157" t="s">
        <v>634</v>
      </c>
      <c r="C145" s="158"/>
      <c r="D145" s="159" t="s">
        <v>636</v>
      </c>
      <c r="E145" s="159"/>
      <c r="F145" s="159"/>
    </row>
    <row r="146" spans="2:6" x14ac:dyDescent="0.2">
      <c r="B146" s="158"/>
      <c r="C146" s="158"/>
      <c r="D146" s="158"/>
      <c r="E146" s="158"/>
      <c r="F146" s="15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44:F144"/>
    <mergeCell ref="D145:F145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11.44140625" defaultRowHeight="10.199999999999999" x14ac:dyDescent="0.2"/>
  <cols>
    <col min="1" max="1" width="11.44140625" style="9"/>
    <col min="2" max="2" width="124.33203125" style="9" customWidth="1"/>
    <col min="3" max="16384" width="11.441406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zoomScaleNormal="100" workbookViewId="0">
      <selection sqref="A1:E223"/>
    </sheetView>
  </sheetViews>
  <sheetFormatPr baseColWidth="10" defaultColWidth="9.109375" defaultRowHeight="10.199999999999999" x14ac:dyDescent="0.2"/>
  <cols>
    <col min="1" max="1" width="10" style="76" customWidth="1"/>
    <col min="2" max="2" width="72.6640625" style="76" customWidth="1"/>
    <col min="3" max="3" width="21.44140625" style="76" customWidth="1"/>
    <col min="4" max="4" width="23.5546875" style="76" customWidth="1"/>
    <col min="5" max="5" width="16.6640625" style="76" customWidth="1"/>
    <col min="6" max="16384" width="9.109375" style="76"/>
  </cols>
  <sheetData>
    <row r="1" spans="1:5" s="82" customFormat="1" ht="18.899999999999999" customHeight="1" x14ac:dyDescent="0.3">
      <c r="A1" s="145" t="s">
        <v>629</v>
      </c>
      <c r="B1" s="145"/>
      <c r="C1" s="145"/>
      <c r="D1" s="70" t="s">
        <v>288</v>
      </c>
      <c r="E1" s="81">
        <v>2018</v>
      </c>
    </row>
    <row r="2" spans="1:5" s="72" customFormat="1" ht="18.899999999999999" customHeight="1" x14ac:dyDescent="0.3">
      <c r="A2" s="145" t="s">
        <v>403</v>
      </c>
      <c r="B2" s="145"/>
      <c r="C2" s="145"/>
      <c r="D2" s="70" t="s">
        <v>290</v>
      </c>
      <c r="E2" s="81" t="str">
        <f>'Notas a los Edos Financieros'!E2</f>
        <v>Trimestral</v>
      </c>
    </row>
    <row r="3" spans="1:5" s="72" customFormat="1" ht="33.6" customHeight="1" x14ac:dyDescent="0.3">
      <c r="A3" s="145" t="s">
        <v>630</v>
      </c>
      <c r="B3" s="145"/>
      <c r="C3" s="145"/>
      <c r="D3" s="70" t="s">
        <v>292</v>
      </c>
      <c r="E3" s="81">
        <f>'Notas a los Edos Financieros'!E3</f>
        <v>1</v>
      </c>
    </row>
    <row r="4" spans="1:5" ht="17.399999999999999" customHeight="1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2958106.61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2958106.61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641053.84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2317052.77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8757696.3699999992</v>
      </c>
    </row>
    <row r="56" spans="1:3" x14ac:dyDescent="0.2">
      <c r="A56" s="78">
        <v>4210</v>
      </c>
      <c r="B56" s="76" t="s">
        <v>453</v>
      </c>
      <c r="C56" s="80">
        <f>SUM(C57:C59)</f>
        <v>585165.73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585165.73</v>
      </c>
    </row>
    <row r="60" spans="1:3" x14ac:dyDescent="0.2">
      <c r="A60" s="78">
        <v>4220</v>
      </c>
      <c r="B60" s="76" t="s">
        <v>457</v>
      </c>
      <c r="C60" s="80">
        <f>SUM(C61:C66)</f>
        <v>8172530.6399999997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8172530.6399999997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11236942.42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10991541.1</v>
      </c>
      <c r="D97" s="83">
        <f>C97/$C$96</f>
        <v>0.97816120161270703</v>
      </c>
    </row>
    <row r="98" spans="1:4" x14ac:dyDescent="0.2">
      <c r="A98" s="78">
        <v>5110</v>
      </c>
      <c r="B98" s="76" t="s">
        <v>487</v>
      </c>
      <c r="C98" s="80">
        <f>SUM(C99:C104)</f>
        <v>7978907.7400000002</v>
      </c>
      <c r="D98" s="83">
        <f t="shared" ref="D98:D161" si="0">C98/$C$96</f>
        <v>0.71006039203322713</v>
      </c>
    </row>
    <row r="99" spans="1:4" x14ac:dyDescent="0.2">
      <c r="A99" s="78">
        <v>5111</v>
      </c>
      <c r="B99" s="76" t="s">
        <v>488</v>
      </c>
      <c r="C99" s="80">
        <v>6443400.6799999997</v>
      </c>
      <c r="D99" s="83">
        <f t="shared" si="0"/>
        <v>0.57341227169872777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1190188.98</v>
      </c>
      <c r="D101" s="83">
        <f t="shared" si="0"/>
        <v>0.10591751167841261</v>
      </c>
    </row>
    <row r="102" spans="1:4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492</v>
      </c>
      <c r="C103" s="80">
        <v>345318.08</v>
      </c>
      <c r="D103" s="83">
        <f t="shared" si="0"/>
        <v>3.0730608656086716E-2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1129122.02</v>
      </c>
      <c r="D105" s="83">
        <f t="shared" si="0"/>
        <v>0.10048302979557316</v>
      </c>
    </row>
    <row r="106" spans="1:4" x14ac:dyDescent="0.2">
      <c r="A106" s="78">
        <v>5121</v>
      </c>
      <c r="B106" s="76" t="s">
        <v>495</v>
      </c>
      <c r="C106" s="80">
        <v>217400.92</v>
      </c>
      <c r="D106" s="83">
        <f t="shared" si="0"/>
        <v>1.9346981756626285E-2</v>
      </c>
    </row>
    <row r="107" spans="1:4" x14ac:dyDescent="0.2">
      <c r="A107" s="78">
        <v>5122</v>
      </c>
      <c r="B107" s="76" t="s">
        <v>496</v>
      </c>
      <c r="C107" s="80">
        <v>49236.2</v>
      </c>
      <c r="D107" s="83">
        <f t="shared" si="0"/>
        <v>4.3816367620045163E-3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47441.63</v>
      </c>
      <c r="D109" s="83">
        <f t="shared" si="0"/>
        <v>4.2219340659396202E-3</v>
      </c>
    </row>
    <row r="110" spans="1:4" x14ac:dyDescent="0.2">
      <c r="A110" s="78">
        <v>5125</v>
      </c>
      <c r="B110" s="76" t="s">
        <v>499</v>
      </c>
      <c r="C110" s="80">
        <v>6618.08</v>
      </c>
      <c r="D110" s="83">
        <f t="shared" si="0"/>
        <v>5.8895736514773386E-4</v>
      </c>
    </row>
    <row r="111" spans="1:4" x14ac:dyDescent="0.2">
      <c r="A111" s="78">
        <v>5126</v>
      </c>
      <c r="B111" s="76" t="s">
        <v>500</v>
      </c>
      <c r="C111" s="80">
        <v>586421.56999999995</v>
      </c>
      <c r="D111" s="83">
        <f t="shared" si="0"/>
        <v>5.2186933783362748E-2</v>
      </c>
    </row>
    <row r="112" spans="1:4" x14ac:dyDescent="0.2">
      <c r="A112" s="78">
        <v>5127</v>
      </c>
      <c r="B112" s="76" t="s">
        <v>501</v>
      </c>
      <c r="C112" s="80">
        <v>381</v>
      </c>
      <c r="D112" s="83">
        <f t="shared" si="0"/>
        <v>3.3906020495564668E-5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221622.62</v>
      </c>
      <c r="D114" s="83">
        <f t="shared" si="0"/>
        <v>1.972268004199669E-2</v>
      </c>
    </row>
    <row r="115" spans="1:4" x14ac:dyDescent="0.2">
      <c r="A115" s="78">
        <v>5130</v>
      </c>
      <c r="B115" s="76" t="s">
        <v>504</v>
      </c>
      <c r="C115" s="80">
        <f>SUM(C116:C124)</f>
        <v>1883511.3399999999</v>
      </c>
      <c r="D115" s="83">
        <f t="shared" si="0"/>
        <v>0.16761777978390671</v>
      </c>
    </row>
    <row r="116" spans="1:4" x14ac:dyDescent="0.2">
      <c r="A116" s="78">
        <v>5131</v>
      </c>
      <c r="B116" s="76" t="s">
        <v>505</v>
      </c>
      <c r="C116" s="80">
        <v>243630.79</v>
      </c>
      <c r="D116" s="83">
        <f t="shared" si="0"/>
        <v>2.1681235063229949E-2</v>
      </c>
    </row>
    <row r="117" spans="1:4" x14ac:dyDescent="0.2">
      <c r="A117" s="78">
        <v>5132</v>
      </c>
      <c r="B117" s="76" t="s">
        <v>506</v>
      </c>
      <c r="C117" s="80">
        <v>28041.759999999998</v>
      </c>
      <c r="D117" s="83">
        <f t="shared" si="0"/>
        <v>2.4954973472223235E-3</v>
      </c>
    </row>
    <row r="118" spans="1:4" x14ac:dyDescent="0.2">
      <c r="A118" s="78">
        <v>5133</v>
      </c>
      <c r="B118" s="76" t="s">
        <v>507</v>
      </c>
      <c r="C118" s="80">
        <v>5585.02</v>
      </c>
      <c r="D118" s="83">
        <f t="shared" si="0"/>
        <v>4.9702310390587552E-4</v>
      </c>
    </row>
    <row r="119" spans="1:4" x14ac:dyDescent="0.2">
      <c r="A119" s="78">
        <v>5134</v>
      </c>
      <c r="B119" s="76" t="s">
        <v>508</v>
      </c>
      <c r="C119" s="80">
        <v>117430.42</v>
      </c>
      <c r="D119" s="83">
        <f t="shared" si="0"/>
        <v>1.0450389048091251E-2</v>
      </c>
    </row>
    <row r="120" spans="1:4" x14ac:dyDescent="0.2">
      <c r="A120" s="78">
        <v>5135</v>
      </c>
      <c r="B120" s="76" t="s">
        <v>509</v>
      </c>
      <c r="C120" s="80">
        <v>205446.82</v>
      </c>
      <c r="D120" s="83">
        <f t="shared" si="0"/>
        <v>1.8283160340337494E-2</v>
      </c>
    </row>
    <row r="121" spans="1:4" x14ac:dyDescent="0.2">
      <c r="A121" s="78">
        <v>5136</v>
      </c>
      <c r="B121" s="76" t="s">
        <v>510</v>
      </c>
      <c r="C121" s="80">
        <v>20880</v>
      </c>
      <c r="D121" s="83">
        <f t="shared" si="0"/>
        <v>1.8581567137726776E-3</v>
      </c>
    </row>
    <row r="122" spans="1:4" x14ac:dyDescent="0.2">
      <c r="A122" s="78">
        <v>5137</v>
      </c>
      <c r="B122" s="76" t="s">
        <v>511</v>
      </c>
      <c r="C122" s="80">
        <v>5878.9</v>
      </c>
      <c r="D122" s="83">
        <f t="shared" si="0"/>
        <v>5.2317612569914725E-4</v>
      </c>
    </row>
    <row r="123" spans="1:4" x14ac:dyDescent="0.2">
      <c r="A123" s="78">
        <v>5138</v>
      </c>
      <c r="B123" s="76" t="s">
        <v>512</v>
      </c>
      <c r="C123" s="80">
        <v>1090788.6299999999</v>
      </c>
      <c r="D123" s="83">
        <f t="shared" si="0"/>
        <v>9.7071657861178204E-2</v>
      </c>
    </row>
    <row r="124" spans="1:4" x14ac:dyDescent="0.2">
      <c r="A124" s="78">
        <v>5139</v>
      </c>
      <c r="B124" s="76" t="s">
        <v>513</v>
      </c>
      <c r="C124" s="80">
        <v>165829</v>
      </c>
      <c r="D124" s="83">
        <f t="shared" si="0"/>
        <v>1.4757484180469797E-2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245401.31999999998</v>
      </c>
      <c r="D125" s="83">
        <f t="shared" si="0"/>
        <v>2.1838798387292972E-2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245401.31999999998</v>
      </c>
      <c r="D135" s="83">
        <f t="shared" si="0"/>
        <v>2.1838798387292972E-2</v>
      </c>
    </row>
    <row r="136" spans="1:4" x14ac:dyDescent="0.2">
      <c r="A136" s="78">
        <v>5241</v>
      </c>
      <c r="B136" s="76" t="s">
        <v>523</v>
      </c>
      <c r="C136" s="80">
        <v>242181.02</v>
      </c>
      <c r="D136" s="83">
        <f t="shared" si="0"/>
        <v>2.1552216870752639E-2</v>
      </c>
    </row>
    <row r="137" spans="1:4" x14ac:dyDescent="0.2">
      <c r="A137" s="78">
        <v>5242</v>
      </c>
      <c r="B137" s="76" t="s">
        <v>524</v>
      </c>
      <c r="C137" s="80">
        <v>3220.3</v>
      </c>
      <c r="D137" s="83">
        <f t="shared" si="0"/>
        <v>2.8658151654033308E-4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  <row r="220" spans="1:4" x14ac:dyDescent="0.2">
      <c r="B220" s="76" t="s">
        <v>637</v>
      </c>
      <c r="C220" s="156" t="s">
        <v>631</v>
      </c>
      <c r="D220" s="156"/>
    </row>
    <row r="221" spans="1:4" x14ac:dyDescent="0.2">
      <c r="B221" s="76" t="s">
        <v>638</v>
      </c>
      <c r="C221" s="156" t="s">
        <v>635</v>
      </c>
      <c r="D221" s="156"/>
    </row>
    <row r="222" spans="1:4" x14ac:dyDescent="0.2">
      <c r="B222" s="76" t="s">
        <v>640</v>
      </c>
      <c r="C222" s="156" t="s">
        <v>641</v>
      </c>
      <c r="D222" s="156"/>
    </row>
  </sheetData>
  <sheetProtection formatCells="0" formatColumns="0" formatRows="0" insertColumns="0" insertRows="0" insertHyperlinks="0" deleteColumns="0" deleteRows="0" sort="0" autoFilter="0" pivotTables="0"/>
  <mergeCells count="6">
    <mergeCell ref="C222:D222"/>
    <mergeCell ref="A1:C1"/>
    <mergeCell ref="A2:C2"/>
    <mergeCell ref="A3:C3"/>
    <mergeCell ref="C220:D220"/>
    <mergeCell ref="C221:D2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fitToHeight="0" orientation="portrait" horizontalDpi="0" verticalDpi="0" r:id="rId1"/>
  <ignoredErrors>
    <ignoredError sqref="D96:D2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5"/>
    </sheetView>
  </sheetViews>
  <sheetFormatPr baseColWidth="10" defaultColWidth="9.109375" defaultRowHeight="10.199999999999999" x14ac:dyDescent="0.2"/>
  <cols>
    <col min="1" max="1" width="23.6640625" style="84" customWidth="1"/>
    <col min="2" max="2" width="48.109375" style="84" customWidth="1"/>
    <col min="3" max="3" width="16.6640625" style="84" customWidth="1"/>
    <col min="4" max="4" width="14.77734375" style="84" customWidth="1"/>
    <col min="5" max="5" width="16.6640625" style="84" customWidth="1"/>
    <col min="6" max="16384" width="9.109375" style="84"/>
  </cols>
  <sheetData>
    <row r="1" spans="1:5" ht="18.899999999999999" customHeight="1" x14ac:dyDescent="0.2">
      <c r="A1" s="160" t="s">
        <v>629</v>
      </c>
      <c r="B1" s="160"/>
      <c r="C1" s="160"/>
      <c r="D1" s="161" t="s">
        <v>288</v>
      </c>
      <c r="E1" s="162">
        <v>2018</v>
      </c>
    </row>
    <row r="2" spans="1:5" ht="18.899999999999999" customHeight="1" x14ac:dyDescent="0.2">
      <c r="A2" s="160" t="s">
        <v>594</v>
      </c>
      <c r="B2" s="160"/>
      <c r="C2" s="160"/>
      <c r="D2" s="161" t="s">
        <v>290</v>
      </c>
      <c r="E2" s="162" t="str">
        <f>ESF!H2</f>
        <v>Trimestral</v>
      </c>
    </row>
    <row r="3" spans="1:5" ht="32.4" customHeight="1" x14ac:dyDescent="0.2">
      <c r="A3" s="160" t="s">
        <v>630</v>
      </c>
      <c r="B3" s="160"/>
      <c r="C3" s="160"/>
      <c r="D3" s="161" t="s">
        <v>292</v>
      </c>
      <c r="E3" s="162">
        <f>ESF!H3</f>
        <v>1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163">
        <v>3110</v>
      </c>
      <c r="B8" s="164" t="s">
        <v>455</v>
      </c>
      <c r="C8" s="165">
        <v>2401985.46</v>
      </c>
      <c r="D8" s="164"/>
      <c r="E8" s="164"/>
    </row>
    <row r="9" spans="1:5" x14ac:dyDescent="0.2">
      <c r="A9" s="163">
        <v>3120</v>
      </c>
      <c r="B9" s="164" t="s">
        <v>595</v>
      </c>
      <c r="C9" s="165">
        <v>0</v>
      </c>
      <c r="D9" s="164"/>
      <c r="E9" s="164"/>
    </row>
    <row r="10" spans="1:5" x14ac:dyDescent="0.2">
      <c r="A10" s="163">
        <v>3130</v>
      </c>
      <c r="B10" s="164" t="s">
        <v>596</v>
      </c>
      <c r="C10" s="165">
        <v>0</v>
      </c>
      <c r="D10" s="164"/>
      <c r="E10" s="164"/>
    </row>
    <row r="11" spans="1:5" x14ac:dyDescent="0.2">
      <c r="A11" s="164"/>
      <c r="B11" s="164"/>
      <c r="C11" s="164"/>
      <c r="D11" s="164"/>
      <c r="E11" s="164"/>
    </row>
    <row r="12" spans="1:5" x14ac:dyDescent="0.2">
      <c r="A12" s="166" t="s">
        <v>266</v>
      </c>
      <c r="B12" s="166"/>
      <c r="C12" s="166"/>
      <c r="D12" s="166"/>
      <c r="E12" s="166"/>
    </row>
    <row r="13" spans="1:5" x14ac:dyDescent="0.2">
      <c r="A13" s="167" t="s">
        <v>233</v>
      </c>
      <c r="B13" s="167" t="s">
        <v>229</v>
      </c>
      <c r="C13" s="167" t="s">
        <v>230</v>
      </c>
      <c r="D13" s="167" t="s">
        <v>597</v>
      </c>
      <c r="E13" s="167"/>
    </row>
    <row r="14" spans="1:5" x14ac:dyDescent="0.2">
      <c r="A14" s="163">
        <v>3210</v>
      </c>
      <c r="B14" s="164" t="s">
        <v>598</v>
      </c>
      <c r="C14" s="165">
        <v>861265.26</v>
      </c>
      <c r="D14" s="164"/>
      <c r="E14" s="164"/>
    </row>
    <row r="15" spans="1:5" x14ac:dyDescent="0.2">
      <c r="A15" s="163">
        <v>3220</v>
      </c>
      <c r="B15" s="164" t="s">
        <v>599</v>
      </c>
      <c r="C15" s="165">
        <v>-8920544.8399999999</v>
      </c>
      <c r="D15" s="164"/>
      <c r="E15" s="164"/>
    </row>
    <row r="16" spans="1:5" x14ac:dyDescent="0.2">
      <c r="A16" s="163">
        <v>3230</v>
      </c>
      <c r="B16" s="164" t="s">
        <v>600</v>
      </c>
      <c r="C16" s="165">
        <f>SUM(C17:C20)</f>
        <v>0</v>
      </c>
      <c r="D16" s="164"/>
      <c r="E16" s="164"/>
    </row>
    <row r="17" spans="1:5" x14ac:dyDescent="0.2">
      <c r="A17" s="163">
        <v>3231</v>
      </c>
      <c r="B17" s="164" t="s">
        <v>601</v>
      </c>
      <c r="C17" s="165">
        <v>0</v>
      </c>
      <c r="D17" s="164"/>
      <c r="E17" s="164"/>
    </row>
    <row r="18" spans="1:5" x14ac:dyDescent="0.2">
      <c r="A18" s="163">
        <v>3232</v>
      </c>
      <c r="B18" s="164" t="s">
        <v>602</v>
      </c>
      <c r="C18" s="165">
        <v>0</v>
      </c>
      <c r="D18" s="164"/>
      <c r="E18" s="164"/>
    </row>
    <row r="19" spans="1:5" x14ac:dyDescent="0.2">
      <c r="A19" s="163">
        <v>3233</v>
      </c>
      <c r="B19" s="164" t="s">
        <v>603</v>
      </c>
      <c r="C19" s="165">
        <v>0</v>
      </c>
      <c r="D19" s="164"/>
      <c r="E19" s="164"/>
    </row>
    <row r="20" spans="1:5" x14ac:dyDescent="0.2">
      <c r="A20" s="163">
        <v>3239</v>
      </c>
      <c r="B20" s="164" t="s">
        <v>604</v>
      </c>
      <c r="C20" s="165">
        <v>0</v>
      </c>
      <c r="D20" s="164"/>
      <c r="E20" s="164"/>
    </row>
    <row r="21" spans="1:5" x14ac:dyDescent="0.2">
      <c r="A21" s="163">
        <v>3240</v>
      </c>
      <c r="B21" s="164" t="s">
        <v>605</v>
      </c>
      <c r="C21" s="165">
        <f>SUM(C22:C24)</f>
        <v>0</v>
      </c>
      <c r="D21" s="164"/>
      <c r="E21" s="164"/>
    </row>
    <row r="22" spans="1:5" x14ac:dyDescent="0.2">
      <c r="A22" s="163">
        <v>3241</v>
      </c>
      <c r="B22" s="164" t="s">
        <v>606</v>
      </c>
      <c r="C22" s="165">
        <v>0</v>
      </c>
      <c r="D22" s="164"/>
      <c r="E22" s="164"/>
    </row>
    <row r="23" spans="1:5" x14ac:dyDescent="0.2">
      <c r="A23" s="163">
        <v>3242</v>
      </c>
      <c r="B23" s="164" t="s">
        <v>607</v>
      </c>
      <c r="C23" s="165">
        <v>0</v>
      </c>
      <c r="D23" s="164"/>
      <c r="E23" s="164"/>
    </row>
    <row r="24" spans="1:5" x14ac:dyDescent="0.2">
      <c r="A24" s="163">
        <v>3243</v>
      </c>
      <c r="B24" s="164" t="s">
        <v>608</v>
      </c>
      <c r="C24" s="165">
        <v>0</v>
      </c>
      <c r="D24" s="164"/>
      <c r="E24" s="164"/>
    </row>
    <row r="25" spans="1:5" x14ac:dyDescent="0.2">
      <c r="A25" s="163">
        <v>3250</v>
      </c>
      <c r="B25" s="164" t="s">
        <v>609</v>
      </c>
      <c r="C25" s="165">
        <f>SUM(C26:C27)</f>
        <v>2454251.33</v>
      </c>
      <c r="D25" s="164"/>
      <c r="E25" s="164"/>
    </row>
    <row r="26" spans="1:5" x14ac:dyDescent="0.2">
      <c r="A26" s="163">
        <v>3251</v>
      </c>
      <c r="B26" s="164" t="s">
        <v>610</v>
      </c>
      <c r="C26" s="165">
        <v>0</v>
      </c>
      <c r="D26" s="164"/>
      <c r="E26" s="164"/>
    </row>
    <row r="27" spans="1:5" x14ac:dyDescent="0.2">
      <c r="A27" s="163">
        <v>3252</v>
      </c>
      <c r="B27" s="164" t="s">
        <v>611</v>
      </c>
      <c r="C27" s="165">
        <v>2454251.33</v>
      </c>
      <c r="D27" s="164"/>
      <c r="E27" s="164"/>
    </row>
    <row r="28" spans="1:5" x14ac:dyDescent="0.2">
      <c r="A28" s="164"/>
      <c r="B28" s="164"/>
      <c r="C28" s="164"/>
      <c r="D28" s="164"/>
      <c r="E28" s="164"/>
    </row>
    <row r="29" spans="1:5" x14ac:dyDescent="0.2">
      <c r="A29" s="164"/>
      <c r="B29" s="164"/>
      <c r="C29" s="164"/>
      <c r="D29" s="164"/>
      <c r="E29" s="164"/>
    </row>
    <row r="31" spans="1:5" x14ac:dyDescent="0.2">
      <c r="B31" s="88" t="s">
        <v>642</v>
      </c>
      <c r="C31" s="168" t="s">
        <v>643</v>
      </c>
      <c r="D31" s="168"/>
      <c r="E31" s="168"/>
    </row>
    <row r="32" spans="1:5" x14ac:dyDescent="0.2">
      <c r="B32" s="88" t="s">
        <v>633</v>
      </c>
      <c r="C32" s="168" t="s">
        <v>635</v>
      </c>
      <c r="D32" s="168"/>
      <c r="E32" s="168"/>
    </row>
    <row r="33" spans="2:5" x14ac:dyDescent="0.2">
      <c r="B33" s="88" t="s">
        <v>639</v>
      </c>
      <c r="C33" s="168" t="s">
        <v>636</v>
      </c>
      <c r="D33" s="168"/>
      <c r="E33" s="168"/>
    </row>
  </sheetData>
  <sheetProtection formatCells="0" formatColumns="0" formatRows="0" insertColumns="0" insertRows="0" insertHyperlinks="0" deleteColumns="0" deleteRows="0" sort="0" autoFilter="0" pivotTables="0"/>
  <mergeCells count="6">
    <mergeCell ref="C33:E33"/>
    <mergeCell ref="A1:C1"/>
    <mergeCell ref="A2:C2"/>
    <mergeCell ref="A3:C3"/>
    <mergeCell ref="C31:E31"/>
    <mergeCell ref="C32:E32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88"/>
    </sheetView>
  </sheetViews>
  <sheetFormatPr baseColWidth="10" defaultColWidth="9.109375" defaultRowHeight="10.199999999999999" x14ac:dyDescent="0.2"/>
  <cols>
    <col min="1" max="1" width="10" style="84" customWidth="1"/>
    <col min="2" max="2" width="63.44140625" style="84" bestFit="1" customWidth="1"/>
    <col min="3" max="3" width="12.88671875" style="84" customWidth="1"/>
    <col min="4" max="4" width="13.5546875" style="84" customWidth="1"/>
    <col min="5" max="5" width="19.109375" style="84" customWidth="1"/>
    <col min="6" max="16384" width="9.109375" style="84"/>
  </cols>
  <sheetData>
    <row r="1" spans="1:5" s="89" customFormat="1" ht="18.899999999999999" customHeight="1" x14ac:dyDescent="0.3">
      <c r="A1" s="160" t="s">
        <v>629</v>
      </c>
      <c r="B1" s="160"/>
      <c r="C1" s="160"/>
      <c r="D1" s="161" t="s">
        <v>288</v>
      </c>
      <c r="E1" s="162">
        <v>2018</v>
      </c>
    </row>
    <row r="2" spans="1:5" s="89" customFormat="1" ht="18.899999999999999" customHeight="1" x14ac:dyDescent="0.3">
      <c r="A2" s="160" t="s">
        <v>612</v>
      </c>
      <c r="B2" s="160"/>
      <c r="C2" s="160"/>
      <c r="D2" s="161" t="s">
        <v>290</v>
      </c>
      <c r="E2" s="162" t="str">
        <f>ESF!H2</f>
        <v>Trimestral</v>
      </c>
    </row>
    <row r="3" spans="1:5" s="89" customFormat="1" ht="18.899999999999999" customHeight="1" x14ac:dyDescent="0.3">
      <c r="A3" s="160" t="s">
        <v>630</v>
      </c>
      <c r="B3" s="160"/>
      <c r="C3" s="160"/>
      <c r="D3" s="161" t="s">
        <v>292</v>
      </c>
      <c r="E3" s="162">
        <f>ESF!H3</f>
        <v>1</v>
      </c>
    </row>
    <row r="4" spans="1:5" x14ac:dyDescent="0.2">
      <c r="A4" s="169" t="s">
        <v>293</v>
      </c>
      <c r="B4" s="170"/>
      <c r="C4" s="170"/>
      <c r="D4" s="170"/>
      <c r="E4" s="170"/>
    </row>
    <row r="6" spans="1:5" x14ac:dyDescent="0.2">
      <c r="A6" s="86" t="s">
        <v>267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269</v>
      </c>
      <c r="D7" s="87" t="s">
        <v>270</v>
      </c>
      <c r="E7" s="87"/>
    </row>
    <row r="8" spans="1:5" x14ac:dyDescent="0.2">
      <c r="A8" s="163">
        <v>1111</v>
      </c>
      <c r="B8" s="164" t="s">
        <v>613</v>
      </c>
      <c r="C8" s="165">
        <v>0</v>
      </c>
      <c r="D8" s="165">
        <v>0</v>
      </c>
      <c r="E8" s="164"/>
    </row>
    <row r="9" spans="1:5" x14ac:dyDescent="0.2">
      <c r="A9" s="163">
        <v>1112</v>
      </c>
      <c r="B9" s="164" t="s">
        <v>614</v>
      </c>
      <c r="C9" s="165">
        <v>0</v>
      </c>
      <c r="D9" s="165">
        <v>0</v>
      </c>
      <c r="E9" s="164"/>
    </row>
    <row r="10" spans="1:5" x14ac:dyDescent="0.2">
      <c r="A10" s="163">
        <v>1113</v>
      </c>
      <c r="B10" s="164" t="s">
        <v>615</v>
      </c>
      <c r="C10" s="165">
        <v>1477625.73</v>
      </c>
      <c r="D10" s="165">
        <v>2794313.24</v>
      </c>
      <c r="E10" s="164"/>
    </row>
    <row r="11" spans="1:5" x14ac:dyDescent="0.2">
      <c r="A11" s="163">
        <v>1114</v>
      </c>
      <c r="B11" s="164" t="s">
        <v>294</v>
      </c>
      <c r="C11" s="165">
        <v>0</v>
      </c>
      <c r="D11" s="165">
        <v>0</v>
      </c>
      <c r="E11" s="164"/>
    </row>
    <row r="12" spans="1:5" x14ac:dyDescent="0.2">
      <c r="A12" s="163">
        <v>1115</v>
      </c>
      <c r="B12" s="164" t="s">
        <v>295</v>
      </c>
      <c r="C12" s="165">
        <v>0</v>
      </c>
      <c r="D12" s="165">
        <v>0</v>
      </c>
      <c r="E12" s="164"/>
    </row>
    <row r="13" spans="1:5" x14ac:dyDescent="0.2">
      <c r="A13" s="163">
        <v>1116</v>
      </c>
      <c r="B13" s="164" t="s">
        <v>616</v>
      </c>
      <c r="C13" s="165">
        <v>0</v>
      </c>
      <c r="D13" s="165">
        <v>0</v>
      </c>
      <c r="E13" s="164"/>
    </row>
    <row r="14" spans="1:5" x14ac:dyDescent="0.2">
      <c r="A14" s="163">
        <v>1119</v>
      </c>
      <c r="B14" s="164" t="s">
        <v>617</v>
      </c>
      <c r="C14" s="165">
        <v>0</v>
      </c>
      <c r="D14" s="165">
        <v>0</v>
      </c>
      <c r="E14" s="164"/>
    </row>
    <row r="15" spans="1:5" x14ac:dyDescent="0.2">
      <c r="A15" s="163">
        <v>1110</v>
      </c>
      <c r="B15" s="164" t="s">
        <v>618</v>
      </c>
      <c r="C15" s="165">
        <f>SUM(C8:C14)</f>
        <v>1477625.73</v>
      </c>
      <c r="D15" s="165">
        <f>SUM(D8:D14)</f>
        <v>2794313.24</v>
      </c>
      <c r="E15" s="164"/>
    </row>
    <row r="16" spans="1:5" x14ac:dyDescent="0.2">
      <c r="A16" s="164"/>
      <c r="B16" s="164"/>
      <c r="C16" s="164"/>
      <c r="D16" s="171"/>
      <c r="E16" s="164"/>
    </row>
    <row r="17" spans="1:5" x14ac:dyDescent="0.2">
      <c r="A17" s="164"/>
      <c r="B17" s="164"/>
      <c r="C17" s="164"/>
      <c r="D17" s="164"/>
      <c r="E17" s="164"/>
    </row>
    <row r="18" spans="1:5" x14ac:dyDescent="0.2">
      <c r="A18" s="166" t="s">
        <v>268</v>
      </c>
      <c r="B18" s="166"/>
      <c r="C18" s="166"/>
      <c r="D18" s="166"/>
      <c r="E18" s="166"/>
    </row>
    <row r="19" spans="1:5" x14ac:dyDescent="0.2">
      <c r="A19" s="167" t="s">
        <v>233</v>
      </c>
      <c r="B19" s="167" t="s">
        <v>229</v>
      </c>
      <c r="C19" s="167" t="s">
        <v>230</v>
      </c>
      <c r="D19" s="167" t="s">
        <v>619</v>
      </c>
      <c r="E19" s="167" t="s">
        <v>271</v>
      </c>
    </row>
    <row r="20" spans="1:5" x14ac:dyDescent="0.2">
      <c r="A20" s="163">
        <v>1230</v>
      </c>
      <c r="B20" s="164" t="s">
        <v>328</v>
      </c>
      <c r="C20" s="165">
        <f>SUM(C21:C27)</f>
        <v>2835870.16</v>
      </c>
      <c r="D20" s="164"/>
      <c r="E20" s="164"/>
    </row>
    <row r="21" spans="1:5" x14ac:dyDescent="0.2">
      <c r="A21" s="163">
        <v>1231</v>
      </c>
      <c r="B21" s="164" t="s">
        <v>329</v>
      </c>
      <c r="C21" s="165">
        <v>0</v>
      </c>
      <c r="D21" s="164"/>
      <c r="E21" s="164"/>
    </row>
    <row r="22" spans="1:5" x14ac:dyDescent="0.2">
      <c r="A22" s="163">
        <v>1232</v>
      </c>
      <c r="B22" s="164" t="s">
        <v>330</v>
      </c>
      <c r="C22" s="165">
        <v>0</v>
      </c>
      <c r="D22" s="164"/>
      <c r="E22" s="164"/>
    </row>
    <row r="23" spans="1:5" x14ac:dyDescent="0.2">
      <c r="A23" s="163">
        <v>1233</v>
      </c>
      <c r="B23" s="164" t="s">
        <v>331</v>
      </c>
      <c r="C23" s="165">
        <v>2826390.16</v>
      </c>
      <c r="D23" s="164"/>
      <c r="E23" s="164"/>
    </row>
    <row r="24" spans="1:5" x14ac:dyDescent="0.2">
      <c r="A24" s="163">
        <v>1234</v>
      </c>
      <c r="B24" s="164" t="s">
        <v>332</v>
      </c>
      <c r="C24" s="165">
        <v>0</v>
      </c>
      <c r="D24" s="164"/>
      <c r="E24" s="164"/>
    </row>
    <row r="25" spans="1:5" x14ac:dyDescent="0.2">
      <c r="A25" s="163">
        <v>1235</v>
      </c>
      <c r="B25" s="164" t="s">
        <v>333</v>
      </c>
      <c r="C25" s="165">
        <v>9480</v>
      </c>
      <c r="D25" s="164"/>
      <c r="E25" s="164"/>
    </row>
    <row r="26" spans="1:5" x14ac:dyDescent="0.2">
      <c r="A26" s="163">
        <v>1236</v>
      </c>
      <c r="B26" s="164" t="s">
        <v>334</v>
      </c>
      <c r="C26" s="165">
        <v>0</v>
      </c>
      <c r="D26" s="164"/>
      <c r="E26" s="164"/>
    </row>
    <row r="27" spans="1:5" x14ac:dyDescent="0.2">
      <c r="A27" s="163">
        <v>1239</v>
      </c>
      <c r="B27" s="164" t="s">
        <v>335</v>
      </c>
      <c r="C27" s="165">
        <v>0</v>
      </c>
      <c r="D27" s="164"/>
      <c r="E27" s="164"/>
    </row>
    <row r="28" spans="1:5" x14ac:dyDescent="0.2">
      <c r="A28" s="163">
        <v>1240</v>
      </c>
      <c r="B28" s="164" t="s">
        <v>336</v>
      </c>
      <c r="C28" s="165">
        <f>SUM(C29:C36)</f>
        <v>2659755.4000000004</v>
      </c>
      <c r="D28" s="164"/>
      <c r="E28" s="164"/>
    </row>
    <row r="29" spans="1:5" x14ac:dyDescent="0.2">
      <c r="A29" s="163">
        <v>1241</v>
      </c>
      <c r="B29" s="164" t="s">
        <v>337</v>
      </c>
      <c r="C29" s="165">
        <v>406005.95</v>
      </c>
      <c r="D29" s="164"/>
      <c r="E29" s="164"/>
    </row>
    <row r="30" spans="1:5" x14ac:dyDescent="0.2">
      <c r="A30" s="163">
        <v>1242</v>
      </c>
      <c r="B30" s="164" t="s">
        <v>338</v>
      </c>
      <c r="C30" s="165">
        <v>0</v>
      </c>
      <c r="D30" s="164"/>
      <c r="E30" s="164"/>
    </row>
    <row r="31" spans="1:5" x14ac:dyDescent="0.2">
      <c r="A31" s="163">
        <v>1243</v>
      </c>
      <c r="B31" s="164" t="s">
        <v>339</v>
      </c>
      <c r="C31" s="165">
        <v>0</v>
      </c>
      <c r="D31" s="164"/>
      <c r="E31" s="164"/>
    </row>
    <row r="32" spans="1:5" x14ac:dyDescent="0.2">
      <c r="A32" s="163">
        <v>1244</v>
      </c>
      <c r="B32" s="164" t="s">
        <v>340</v>
      </c>
      <c r="C32" s="165">
        <v>2188707.9900000002</v>
      </c>
      <c r="D32" s="164"/>
      <c r="E32" s="164"/>
    </row>
    <row r="33" spans="1:5" x14ac:dyDescent="0.2">
      <c r="A33" s="163">
        <v>1245</v>
      </c>
      <c r="B33" s="164" t="s">
        <v>341</v>
      </c>
      <c r="C33" s="165">
        <v>0</v>
      </c>
      <c r="D33" s="164"/>
      <c r="E33" s="164"/>
    </row>
    <row r="34" spans="1:5" x14ac:dyDescent="0.2">
      <c r="A34" s="163">
        <v>1246</v>
      </c>
      <c r="B34" s="164" t="s">
        <v>342</v>
      </c>
      <c r="C34" s="165">
        <v>65041.46</v>
      </c>
      <c r="D34" s="164"/>
      <c r="E34" s="164"/>
    </row>
    <row r="35" spans="1:5" x14ac:dyDescent="0.2">
      <c r="A35" s="163">
        <v>1247</v>
      </c>
      <c r="B35" s="164" t="s">
        <v>343</v>
      </c>
      <c r="C35" s="165">
        <v>0</v>
      </c>
      <c r="D35" s="164"/>
      <c r="E35" s="164"/>
    </row>
    <row r="36" spans="1:5" x14ac:dyDescent="0.2">
      <c r="A36" s="163">
        <v>1248</v>
      </c>
      <c r="B36" s="164" t="s">
        <v>344</v>
      </c>
      <c r="C36" s="165">
        <v>0</v>
      </c>
      <c r="D36" s="164"/>
      <c r="E36" s="164"/>
    </row>
    <row r="37" spans="1:5" x14ac:dyDescent="0.2">
      <c r="A37" s="163">
        <v>1250</v>
      </c>
      <c r="B37" s="164" t="s">
        <v>346</v>
      </c>
      <c r="C37" s="165">
        <f>SUM(C38:C42)</f>
        <v>0</v>
      </c>
      <c r="D37" s="164"/>
      <c r="E37" s="164"/>
    </row>
    <row r="38" spans="1:5" x14ac:dyDescent="0.2">
      <c r="A38" s="163">
        <v>1251</v>
      </c>
      <c r="B38" s="164" t="s">
        <v>347</v>
      </c>
      <c r="C38" s="165">
        <v>0</v>
      </c>
      <c r="D38" s="164"/>
      <c r="E38" s="164"/>
    </row>
    <row r="39" spans="1:5" x14ac:dyDescent="0.2">
      <c r="A39" s="163">
        <v>1252</v>
      </c>
      <c r="B39" s="164" t="s">
        <v>348</v>
      </c>
      <c r="C39" s="165">
        <v>0</v>
      </c>
      <c r="D39" s="164"/>
      <c r="E39" s="164"/>
    </row>
    <row r="40" spans="1:5" x14ac:dyDescent="0.2">
      <c r="A40" s="163">
        <v>1253</v>
      </c>
      <c r="B40" s="164" t="s">
        <v>349</v>
      </c>
      <c r="C40" s="165">
        <v>0</v>
      </c>
      <c r="D40" s="164"/>
      <c r="E40" s="164"/>
    </row>
    <row r="41" spans="1:5" x14ac:dyDescent="0.2">
      <c r="A41" s="163">
        <v>1254</v>
      </c>
      <c r="B41" s="164" t="s">
        <v>350</v>
      </c>
      <c r="C41" s="165">
        <v>0</v>
      </c>
      <c r="D41" s="164"/>
      <c r="E41" s="164"/>
    </row>
    <row r="42" spans="1:5" x14ac:dyDescent="0.2">
      <c r="A42" s="163">
        <v>1259</v>
      </c>
      <c r="B42" s="164" t="s">
        <v>351</v>
      </c>
      <c r="C42" s="165">
        <v>0</v>
      </c>
      <c r="D42" s="164"/>
      <c r="E42" s="164"/>
    </row>
    <row r="43" spans="1:5" x14ac:dyDescent="0.2">
      <c r="A43" s="164"/>
      <c r="B43" s="164"/>
      <c r="C43" s="164"/>
      <c r="D43" s="164"/>
      <c r="E43" s="164"/>
    </row>
    <row r="44" spans="1:5" x14ac:dyDescent="0.2">
      <c r="A44" s="166" t="s">
        <v>276</v>
      </c>
      <c r="B44" s="166"/>
      <c r="C44" s="166"/>
      <c r="D44" s="166"/>
      <c r="E44" s="166"/>
    </row>
    <row r="45" spans="1:5" x14ac:dyDescent="0.2">
      <c r="A45" s="167" t="s">
        <v>233</v>
      </c>
      <c r="B45" s="167" t="s">
        <v>229</v>
      </c>
      <c r="C45" s="167" t="s">
        <v>269</v>
      </c>
      <c r="D45" s="167" t="s">
        <v>270</v>
      </c>
      <c r="E45" s="167"/>
    </row>
    <row r="46" spans="1:5" x14ac:dyDescent="0.2">
      <c r="A46" s="163">
        <v>5500</v>
      </c>
      <c r="B46" s="164" t="s">
        <v>565</v>
      </c>
      <c r="C46" s="165">
        <f>SUM(C47+C56+C59+C65+C67+C69)</f>
        <v>0</v>
      </c>
      <c r="D46" s="165">
        <v>0</v>
      </c>
      <c r="E46" s="164"/>
    </row>
    <row r="47" spans="1:5" x14ac:dyDescent="0.2">
      <c r="A47" s="163">
        <v>5510</v>
      </c>
      <c r="B47" s="164" t="s">
        <v>566</v>
      </c>
      <c r="C47" s="165">
        <f>SUM(C48:C55)</f>
        <v>0</v>
      </c>
      <c r="D47" s="165">
        <v>0</v>
      </c>
      <c r="E47" s="164"/>
    </row>
    <row r="48" spans="1:5" x14ac:dyDescent="0.2">
      <c r="A48" s="163">
        <v>5511</v>
      </c>
      <c r="B48" s="164" t="s">
        <v>567</v>
      </c>
      <c r="C48" s="165">
        <v>0</v>
      </c>
      <c r="D48" s="165">
        <v>0</v>
      </c>
      <c r="E48" s="164"/>
    </row>
    <row r="49" spans="1:5" x14ac:dyDescent="0.2">
      <c r="A49" s="163">
        <v>5512</v>
      </c>
      <c r="B49" s="164" t="s">
        <v>568</v>
      </c>
      <c r="C49" s="165">
        <v>0</v>
      </c>
      <c r="D49" s="165">
        <v>0</v>
      </c>
      <c r="E49" s="164"/>
    </row>
    <row r="50" spans="1:5" x14ac:dyDescent="0.2">
      <c r="A50" s="163">
        <v>5513</v>
      </c>
      <c r="B50" s="164" t="s">
        <v>569</v>
      </c>
      <c r="C50" s="165">
        <v>0</v>
      </c>
      <c r="D50" s="165">
        <v>0</v>
      </c>
      <c r="E50" s="164"/>
    </row>
    <row r="51" spans="1:5" x14ac:dyDescent="0.2">
      <c r="A51" s="163">
        <v>5514</v>
      </c>
      <c r="B51" s="164" t="s">
        <v>570</v>
      </c>
      <c r="C51" s="165">
        <v>0</v>
      </c>
      <c r="D51" s="165">
        <v>0</v>
      </c>
      <c r="E51" s="164"/>
    </row>
    <row r="52" spans="1:5" x14ac:dyDescent="0.2">
      <c r="A52" s="163">
        <v>5515</v>
      </c>
      <c r="B52" s="164" t="s">
        <v>571</v>
      </c>
      <c r="C52" s="165">
        <v>0</v>
      </c>
      <c r="D52" s="165">
        <v>0</v>
      </c>
      <c r="E52" s="164"/>
    </row>
    <row r="53" spans="1:5" x14ac:dyDescent="0.2">
      <c r="A53" s="163">
        <v>5516</v>
      </c>
      <c r="B53" s="164" t="s">
        <v>572</v>
      </c>
      <c r="C53" s="165">
        <v>0</v>
      </c>
      <c r="D53" s="165">
        <v>0</v>
      </c>
      <c r="E53" s="164"/>
    </row>
    <row r="54" spans="1:5" x14ac:dyDescent="0.2">
      <c r="A54" s="163">
        <v>5517</v>
      </c>
      <c r="B54" s="164" t="s">
        <v>573</v>
      </c>
      <c r="C54" s="165">
        <v>0</v>
      </c>
      <c r="D54" s="165">
        <v>0</v>
      </c>
      <c r="E54" s="164"/>
    </row>
    <row r="55" spans="1:5" x14ac:dyDescent="0.2">
      <c r="A55" s="163">
        <v>5518</v>
      </c>
      <c r="B55" s="164" t="s">
        <v>132</v>
      </c>
      <c r="C55" s="165">
        <v>0</v>
      </c>
      <c r="D55" s="165">
        <v>0</v>
      </c>
      <c r="E55" s="164"/>
    </row>
    <row r="56" spans="1:5" x14ac:dyDescent="0.2">
      <c r="A56" s="163">
        <v>5520</v>
      </c>
      <c r="B56" s="164" t="s">
        <v>131</v>
      </c>
      <c r="C56" s="165">
        <f>SUM(C57:C58)</f>
        <v>0</v>
      </c>
      <c r="D56" s="165">
        <v>0</v>
      </c>
      <c r="E56" s="164"/>
    </row>
    <row r="57" spans="1:5" x14ac:dyDescent="0.2">
      <c r="A57" s="163">
        <v>5521</v>
      </c>
      <c r="B57" s="164" t="s">
        <v>574</v>
      </c>
      <c r="C57" s="165">
        <v>0</v>
      </c>
      <c r="D57" s="165">
        <v>0</v>
      </c>
      <c r="E57" s="164"/>
    </row>
    <row r="58" spans="1:5" x14ac:dyDescent="0.2">
      <c r="A58" s="163">
        <v>5522</v>
      </c>
      <c r="B58" s="164" t="s">
        <v>575</v>
      </c>
      <c r="C58" s="165">
        <v>0</v>
      </c>
      <c r="D58" s="165">
        <v>0</v>
      </c>
      <c r="E58" s="164"/>
    </row>
    <row r="59" spans="1:5" x14ac:dyDescent="0.2">
      <c r="A59" s="163">
        <v>5530</v>
      </c>
      <c r="B59" s="164" t="s">
        <v>576</v>
      </c>
      <c r="C59" s="165">
        <f>SUM(C60:C64)</f>
        <v>0</v>
      </c>
      <c r="D59" s="165">
        <v>0</v>
      </c>
      <c r="E59" s="164"/>
    </row>
    <row r="60" spans="1:5" x14ac:dyDescent="0.2">
      <c r="A60" s="163">
        <v>5531</v>
      </c>
      <c r="B60" s="164" t="s">
        <v>577</v>
      </c>
      <c r="C60" s="165">
        <v>0</v>
      </c>
      <c r="D60" s="165">
        <v>0</v>
      </c>
      <c r="E60" s="164"/>
    </row>
    <row r="61" spans="1:5" x14ac:dyDescent="0.2">
      <c r="A61" s="163">
        <v>5532</v>
      </c>
      <c r="B61" s="164" t="s">
        <v>578</v>
      </c>
      <c r="C61" s="165">
        <v>0</v>
      </c>
      <c r="D61" s="165">
        <v>0</v>
      </c>
      <c r="E61" s="164"/>
    </row>
    <row r="62" spans="1:5" x14ac:dyDescent="0.2">
      <c r="A62" s="163">
        <v>5533</v>
      </c>
      <c r="B62" s="164" t="s">
        <v>579</v>
      </c>
      <c r="C62" s="165">
        <v>0</v>
      </c>
      <c r="D62" s="165">
        <v>0</v>
      </c>
      <c r="E62" s="164"/>
    </row>
    <row r="63" spans="1:5" x14ac:dyDescent="0.2">
      <c r="A63" s="163">
        <v>5534</v>
      </c>
      <c r="B63" s="164" t="s">
        <v>580</v>
      </c>
      <c r="C63" s="165">
        <v>0</v>
      </c>
      <c r="D63" s="165">
        <v>0</v>
      </c>
      <c r="E63" s="164"/>
    </row>
    <row r="64" spans="1:5" x14ac:dyDescent="0.2">
      <c r="A64" s="163">
        <v>5535</v>
      </c>
      <c r="B64" s="164" t="s">
        <v>581</v>
      </c>
      <c r="C64" s="165">
        <v>0</v>
      </c>
      <c r="D64" s="165">
        <v>0</v>
      </c>
      <c r="E64" s="164"/>
    </row>
    <row r="65" spans="1:5" x14ac:dyDescent="0.2">
      <c r="A65" s="163">
        <v>5540</v>
      </c>
      <c r="B65" s="164" t="s">
        <v>582</v>
      </c>
      <c r="C65" s="165">
        <f>SUM(C66)</f>
        <v>0</v>
      </c>
      <c r="D65" s="165">
        <v>0</v>
      </c>
      <c r="E65" s="164"/>
    </row>
    <row r="66" spans="1:5" x14ac:dyDescent="0.2">
      <c r="A66" s="163">
        <v>5541</v>
      </c>
      <c r="B66" s="164" t="s">
        <v>582</v>
      </c>
      <c r="C66" s="165">
        <v>0</v>
      </c>
      <c r="D66" s="165">
        <v>0</v>
      </c>
      <c r="E66" s="164"/>
    </row>
    <row r="67" spans="1:5" x14ac:dyDescent="0.2">
      <c r="A67" s="163">
        <v>5550</v>
      </c>
      <c r="B67" s="164" t="s">
        <v>583</v>
      </c>
      <c r="C67" s="165">
        <f>SUM(C68)</f>
        <v>0</v>
      </c>
      <c r="D67" s="165">
        <v>0</v>
      </c>
      <c r="E67" s="164"/>
    </row>
    <row r="68" spans="1:5" x14ac:dyDescent="0.2">
      <c r="A68" s="163">
        <v>5551</v>
      </c>
      <c r="B68" s="164" t="s">
        <v>583</v>
      </c>
      <c r="C68" s="165">
        <v>0</v>
      </c>
      <c r="D68" s="165">
        <v>0</v>
      </c>
      <c r="E68" s="164"/>
    </row>
    <row r="69" spans="1:5" x14ac:dyDescent="0.2">
      <c r="A69" s="163">
        <v>5590</v>
      </c>
      <c r="B69" s="164" t="s">
        <v>584</v>
      </c>
      <c r="C69" s="165">
        <f>SUM(C70:C77)</f>
        <v>0</v>
      </c>
      <c r="D69" s="165">
        <v>0</v>
      </c>
      <c r="E69" s="164"/>
    </row>
    <row r="70" spans="1:5" x14ac:dyDescent="0.2">
      <c r="A70" s="163">
        <v>5591</v>
      </c>
      <c r="B70" s="164" t="s">
        <v>585</v>
      </c>
      <c r="C70" s="165">
        <v>0</v>
      </c>
      <c r="D70" s="165">
        <v>0</v>
      </c>
      <c r="E70" s="164"/>
    </row>
    <row r="71" spans="1:5" x14ac:dyDescent="0.2">
      <c r="A71" s="163">
        <v>5592</v>
      </c>
      <c r="B71" s="164" t="s">
        <v>586</v>
      </c>
      <c r="C71" s="165">
        <v>0</v>
      </c>
      <c r="D71" s="165">
        <v>0</v>
      </c>
      <c r="E71" s="164"/>
    </row>
    <row r="72" spans="1:5" x14ac:dyDescent="0.2">
      <c r="A72" s="163">
        <v>5593</v>
      </c>
      <c r="B72" s="164" t="s">
        <v>587</v>
      </c>
      <c r="C72" s="165">
        <v>0</v>
      </c>
      <c r="D72" s="165">
        <v>0</v>
      </c>
      <c r="E72" s="164"/>
    </row>
    <row r="73" spans="1:5" x14ac:dyDescent="0.2">
      <c r="A73" s="163">
        <v>5594</v>
      </c>
      <c r="B73" s="164" t="s">
        <v>588</v>
      </c>
      <c r="C73" s="165">
        <v>0</v>
      </c>
      <c r="D73" s="165">
        <v>0</v>
      </c>
      <c r="E73" s="164"/>
    </row>
    <row r="74" spans="1:5" x14ac:dyDescent="0.2">
      <c r="A74" s="163">
        <v>5595</v>
      </c>
      <c r="B74" s="164" t="s">
        <v>589</v>
      </c>
      <c r="C74" s="165">
        <v>0</v>
      </c>
      <c r="D74" s="165">
        <v>0</v>
      </c>
      <c r="E74" s="164"/>
    </row>
    <row r="75" spans="1:5" x14ac:dyDescent="0.2">
      <c r="A75" s="163">
        <v>5596</v>
      </c>
      <c r="B75" s="164" t="s">
        <v>482</v>
      </c>
      <c r="C75" s="165">
        <v>0</v>
      </c>
      <c r="D75" s="165">
        <v>0</v>
      </c>
      <c r="E75" s="164"/>
    </row>
    <row r="76" spans="1:5" x14ac:dyDescent="0.2">
      <c r="A76" s="163">
        <v>5597</v>
      </c>
      <c r="B76" s="164" t="s">
        <v>590</v>
      </c>
      <c r="C76" s="165">
        <v>0</v>
      </c>
      <c r="D76" s="165">
        <v>0</v>
      </c>
      <c r="E76" s="164"/>
    </row>
    <row r="77" spans="1:5" x14ac:dyDescent="0.2">
      <c r="A77" s="163">
        <v>5599</v>
      </c>
      <c r="B77" s="164" t="s">
        <v>591</v>
      </c>
      <c r="C77" s="165">
        <v>0</v>
      </c>
      <c r="D77" s="165">
        <v>0</v>
      </c>
      <c r="E77" s="164"/>
    </row>
    <row r="78" spans="1:5" x14ac:dyDescent="0.2">
      <c r="A78" s="163">
        <v>5600</v>
      </c>
      <c r="B78" s="164" t="s">
        <v>126</v>
      </c>
      <c r="C78" s="165">
        <f>SUM(C79)</f>
        <v>0</v>
      </c>
      <c r="D78" s="165">
        <v>0</v>
      </c>
      <c r="E78" s="164"/>
    </row>
    <row r="79" spans="1:5" x14ac:dyDescent="0.2">
      <c r="A79" s="163">
        <v>5610</v>
      </c>
      <c r="B79" s="164" t="s">
        <v>592</v>
      </c>
      <c r="C79" s="165">
        <f>SUM(C80)</f>
        <v>0</v>
      </c>
      <c r="D79" s="165">
        <v>0</v>
      </c>
      <c r="E79" s="164"/>
    </row>
    <row r="80" spans="1:5" x14ac:dyDescent="0.2">
      <c r="A80" s="163">
        <v>5611</v>
      </c>
      <c r="B80" s="164" t="s">
        <v>593</v>
      </c>
      <c r="C80" s="165">
        <v>0</v>
      </c>
      <c r="D80" s="165">
        <v>0</v>
      </c>
      <c r="E80" s="164"/>
    </row>
    <row r="85" spans="2:5" x14ac:dyDescent="0.2">
      <c r="B85" s="140" t="s">
        <v>644</v>
      </c>
      <c r="C85" s="172" t="s">
        <v>632</v>
      </c>
      <c r="D85" s="172"/>
      <c r="E85" s="172"/>
    </row>
    <row r="86" spans="2:5" x14ac:dyDescent="0.2">
      <c r="B86" s="140" t="s">
        <v>633</v>
      </c>
      <c r="C86" s="172" t="s">
        <v>635</v>
      </c>
      <c r="D86" s="172"/>
      <c r="E86" s="172"/>
    </row>
    <row r="87" spans="2:5" x14ac:dyDescent="0.2">
      <c r="B87" s="140" t="s">
        <v>639</v>
      </c>
      <c r="C87" s="172" t="s">
        <v>636</v>
      </c>
      <c r="D87" s="172"/>
      <c r="E87" s="172"/>
    </row>
  </sheetData>
  <sheetProtection formatCells="0" formatColumns="0" formatRows="0" insertColumns="0" insertRows="0" insertHyperlinks="0" deleteColumns="0" deleteRows="0" sort="0" autoFilter="0" pivotTables="0"/>
  <mergeCells count="6">
    <mergeCell ref="C87:E87"/>
    <mergeCell ref="A1:C1"/>
    <mergeCell ref="A2:C2"/>
    <mergeCell ref="A3:C3"/>
    <mergeCell ref="C85:E85"/>
    <mergeCell ref="C86:E86"/>
  </mergeCells>
  <dataValidations disablePrompts="1"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2019-01-31T17:43:36Z</cp:lastPrinted>
  <dcterms:created xsi:type="dcterms:W3CDTF">2012-12-11T20:36:24Z</dcterms:created>
  <dcterms:modified xsi:type="dcterms:W3CDTF">2019-01-31T17:44:45Z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